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ertoEduardo\Desktop\"/>
    </mc:Choice>
  </mc:AlternateContent>
  <bookViews>
    <workbookView xWindow="0" yWindow="0" windowWidth="16380" windowHeight="8190" tabRatio="264" activeTab="1"/>
  </bookViews>
  <sheets>
    <sheet name="Sheet1" sheetId="1" r:id="rId1"/>
    <sheet name="Sheet5" sheetId="5" r:id="rId2"/>
    <sheet name="Sheet2" sheetId="2" r:id="rId3"/>
    <sheet name="Sheet3" sheetId="3" r:id="rId4"/>
  </sheets>
  <definedNames>
    <definedName name="_xlnm._FilterDatabase" localSheetId="0" hidden="1">Sheet1!$A$1:$I$1</definedName>
  </definedNames>
  <calcPr calcId="152511"/>
  <pivotCaches>
    <pivotCache cacheId="386" r:id="rId5"/>
  </pivotCaches>
</workbook>
</file>

<file path=xl/calcChain.xml><?xml version="1.0" encoding="utf-8"?>
<calcChain xmlns="http://schemas.openxmlformats.org/spreadsheetml/2006/main">
  <c r="H268" i="1" l="1"/>
  <c r="H269" i="1"/>
  <c r="H270" i="1"/>
  <c r="H271" i="1"/>
  <c r="H272" i="1"/>
  <c r="H273" i="1"/>
  <c r="H266" i="1"/>
  <c r="H267" i="1"/>
  <c r="H258" i="1"/>
  <c r="H259" i="1"/>
  <c r="H260" i="1"/>
  <c r="H261" i="1"/>
  <c r="H262" i="1"/>
  <c r="H263" i="1"/>
  <c r="H264" i="1"/>
  <c r="H265" i="1"/>
  <c r="H254" i="1"/>
  <c r="H255" i="1"/>
  <c r="H256" i="1"/>
  <c r="H257" i="1"/>
  <c r="H247" i="1"/>
  <c r="H248" i="1"/>
  <c r="H249" i="1"/>
  <c r="H250" i="1"/>
  <c r="H251" i="1"/>
  <c r="H252" i="1"/>
  <c r="H253" i="1"/>
  <c r="H240" i="1"/>
  <c r="H241" i="1"/>
  <c r="H242" i="1"/>
  <c r="H243" i="1"/>
  <c r="H244" i="1"/>
  <c r="H245" i="1"/>
  <c r="H246" i="1"/>
  <c r="H238" i="1"/>
  <c r="H239" i="1"/>
  <c r="H233" i="1"/>
  <c r="H234" i="1"/>
  <c r="H236" i="1"/>
  <c r="H237" i="1"/>
  <c r="H231" i="1"/>
  <c r="H232" i="1"/>
  <c r="H225" i="1"/>
  <c r="H226" i="1"/>
  <c r="H227" i="1"/>
  <c r="H228" i="1"/>
  <c r="H229" i="1"/>
  <c r="H230" i="1"/>
  <c r="H220" i="1"/>
  <c r="H221" i="1"/>
  <c r="H222" i="1"/>
  <c r="H223" i="1"/>
  <c r="H224" i="1"/>
  <c r="H212" i="1"/>
  <c r="H213" i="1"/>
  <c r="H214" i="1"/>
  <c r="H215" i="1"/>
  <c r="H216" i="1"/>
  <c r="H217" i="1"/>
  <c r="H218" i="1"/>
  <c r="H219" i="1"/>
  <c r="H211" i="1"/>
  <c r="H207" i="1"/>
  <c r="H208" i="1"/>
  <c r="H209" i="1"/>
  <c r="H210" i="1"/>
  <c r="H205" i="1"/>
  <c r="H206" i="1"/>
  <c r="H200" i="1"/>
  <c r="H201" i="1"/>
  <c r="H202" i="1"/>
  <c r="H203" i="1"/>
  <c r="H204" i="1"/>
  <c r="H199" i="1"/>
  <c r="H192" i="1"/>
  <c r="H193" i="1"/>
  <c r="H194" i="1"/>
  <c r="H195" i="1"/>
  <c r="H196" i="1"/>
  <c r="H197" i="1"/>
  <c r="H198" i="1"/>
  <c r="H185" i="1"/>
  <c r="H186" i="1"/>
  <c r="H187" i="1"/>
  <c r="H188" i="1"/>
  <c r="H189" i="1"/>
  <c r="H190" i="1"/>
  <c r="H191" i="1"/>
  <c r="H183" i="1"/>
  <c r="H184" i="1"/>
  <c r="H178" i="1"/>
  <c r="H179" i="1"/>
  <c r="H180" i="1"/>
  <c r="H181" i="1"/>
  <c r="H182" i="1"/>
  <c r="H176" i="1"/>
  <c r="H177" i="1"/>
  <c r="H170" i="1"/>
  <c r="H171" i="1"/>
  <c r="H172" i="1"/>
  <c r="H173" i="1"/>
  <c r="H174" i="1"/>
  <c r="H175" i="1"/>
  <c r="H168" i="1"/>
  <c r="H169" i="1"/>
  <c r="H161" i="1"/>
  <c r="H162" i="1"/>
  <c r="H163" i="1"/>
  <c r="H164" i="1"/>
  <c r="H165" i="1"/>
  <c r="H166" i="1"/>
  <c r="H167" i="1"/>
  <c r="H157" i="1"/>
  <c r="H158" i="1"/>
  <c r="H159" i="1"/>
  <c r="H160" i="1"/>
  <c r="H155" i="1"/>
  <c r="H156" i="1"/>
  <c r="H150" i="1"/>
  <c r="H151" i="1"/>
  <c r="H152" i="1"/>
  <c r="H153" i="1"/>
  <c r="H154" i="1"/>
  <c r="H147" i="1"/>
  <c r="H148" i="1"/>
  <c r="H149" i="1"/>
  <c r="H142" i="1"/>
  <c r="H143" i="1"/>
  <c r="H144" i="1"/>
  <c r="H145" i="1"/>
  <c r="H146" i="1"/>
  <c r="H137" i="1"/>
  <c r="H138" i="1"/>
  <c r="H139" i="1"/>
  <c r="H140" i="1"/>
  <c r="H141" i="1"/>
  <c r="H130" i="1"/>
  <c r="H131" i="1"/>
  <c r="H132" i="1"/>
  <c r="H133" i="1"/>
  <c r="H134" i="1"/>
  <c r="H135" i="1"/>
  <c r="H136" i="1"/>
  <c r="H129" i="1"/>
  <c r="H122" i="1"/>
  <c r="H123" i="1"/>
  <c r="H124" i="1"/>
  <c r="H125" i="1"/>
  <c r="H126" i="1"/>
  <c r="H127" i="1"/>
  <c r="H128" i="1"/>
  <c r="H120" i="1"/>
  <c r="H121" i="1"/>
  <c r="H116" i="1"/>
  <c r="H117" i="1"/>
  <c r="H118" i="1"/>
  <c r="H119" i="1"/>
  <c r="H112" i="1"/>
  <c r="H113" i="1"/>
  <c r="H114" i="1"/>
  <c r="H115" i="1"/>
  <c r="H104" i="1"/>
  <c r="H105" i="1"/>
  <c r="H106" i="1"/>
  <c r="H107" i="1"/>
  <c r="H108" i="1"/>
  <c r="H109" i="1"/>
  <c r="H111" i="1"/>
  <c r="H99" i="1"/>
  <c r="H100" i="1"/>
  <c r="H101" i="1"/>
  <c r="H102" i="1"/>
  <c r="H103" i="1"/>
  <c r="H92" i="1"/>
  <c r="H93" i="1"/>
  <c r="H94" i="1"/>
  <c r="H95" i="1"/>
  <c r="H96" i="1"/>
  <c r="H97" i="1"/>
  <c r="H98" i="1"/>
  <c r="H88" i="1"/>
  <c r="H89" i="1"/>
  <c r="H90" i="1"/>
  <c r="H91" i="1"/>
  <c r="H86" i="1"/>
  <c r="H87" i="1"/>
  <c r="H84" i="1"/>
  <c r="H85" i="1"/>
  <c r="H80" i="1"/>
  <c r="H81" i="1"/>
  <c r="H82" i="1"/>
  <c r="H83" i="1"/>
  <c r="H75" i="1"/>
  <c r="H76" i="1"/>
  <c r="H77" i="1"/>
  <c r="H78" i="1"/>
  <c r="H79" i="1"/>
  <c r="H69" i="1"/>
  <c r="H70" i="1"/>
  <c r="H71" i="1"/>
  <c r="H72" i="1"/>
  <c r="H73" i="1"/>
  <c r="H74" i="1"/>
  <c r="H68" i="1"/>
  <c r="H62" i="1"/>
  <c r="H63" i="1"/>
  <c r="H64" i="1"/>
  <c r="H65" i="1"/>
  <c r="H66" i="1"/>
  <c r="H67" i="1"/>
  <c r="H60" i="1"/>
  <c r="H61" i="1"/>
  <c r="H56" i="1"/>
  <c r="H57" i="1"/>
  <c r="H58" i="1"/>
  <c r="H59" i="1"/>
  <c r="H54" i="1"/>
  <c r="H55" i="1"/>
  <c r="H51" i="1"/>
  <c r="H52" i="1"/>
  <c r="H53" i="1"/>
  <c r="H45" i="1"/>
  <c r="H46" i="1"/>
  <c r="H47" i="1"/>
  <c r="H48" i="1"/>
  <c r="H49" i="1"/>
  <c r="H50" i="1"/>
  <c r="H40" i="1"/>
  <c r="H41" i="1"/>
  <c r="H42" i="1"/>
  <c r="H43" i="1"/>
  <c r="H44" i="1"/>
  <c r="H37" i="1"/>
  <c r="H38" i="1"/>
  <c r="H39" i="1"/>
  <c r="H30" i="1"/>
  <c r="H31" i="1"/>
  <c r="H32" i="1"/>
  <c r="H33" i="1"/>
  <c r="H34" i="1"/>
  <c r="H35" i="1"/>
  <c r="H36" i="1"/>
  <c r="H28" i="1"/>
  <c r="H29" i="1"/>
  <c r="H23" i="1"/>
  <c r="H24" i="1"/>
  <c r="H25" i="1"/>
  <c r="H26" i="1"/>
  <c r="H27" i="1"/>
  <c r="H19" i="1"/>
  <c r="H20" i="1"/>
  <c r="H21" i="1"/>
  <c r="H22" i="1"/>
  <c r="H17" i="1"/>
  <c r="H18" i="1"/>
  <c r="H15" i="1"/>
  <c r="H16" i="1"/>
  <c r="H13" i="1"/>
  <c r="H14" i="1"/>
  <c r="H12" i="1"/>
  <c r="H10" i="1"/>
  <c r="H11" i="1"/>
  <c r="H9" i="1"/>
  <c r="H2" i="1"/>
  <c r="H3" i="1"/>
  <c r="H4" i="1"/>
  <c r="H5" i="1"/>
  <c r="H6" i="1"/>
  <c r="H8" i="1"/>
  <c r="I8" i="1" s="1"/>
  <c r="I7" i="1" s="1"/>
  <c r="I6" i="1" l="1"/>
  <c r="I5" i="1" s="1"/>
  <c r="I4" i="1" s="1"/>
  <c r="I3" i="1" s="1"/>
  <c r="I2" i="1" s="1"/>
  <c r="I272" i="1" l="1"/>
  <c r="I273" i="1"/>
  <c r="I271" i="1" s="1"/>
  <c r="I270" i="1" s="1"/>
  <c r="I269" i="1" s="1"/>
  <c r="I268" i="1" s="1"/>
  <c r="I267" i="1" l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<sst xmlns="http://schemas.openxmlformats.org/spreadsheetml/2006/main" count="845" uniqueCount="65">
  <si>
    <t>Date</t>
  </si>
  <si>
    <t>Bet #</t>
  </si>
  <si>
    <t>Bet Type</t>
  </si>
  <si>
    <t>Team</t>
  </si>
  <si>
    <t>Amount</t>
  </si>
  <si>
    <t>Win / Loss</t>
  </si>
  <si>
    <t>Profit / Loss</t>
  </si>
  <si>
    <t>Cumulative</t>
  </si>
  <si>
    <t>ASM</t>
  </si>
  <si>
    <t>Carolina</t>
  </si>
  <si>
    <t>Loss</t>
  </si>
  <si>
    <t>Pittsburgh</t>
  </si>
  <si>
    <t>Win</t>
  </si>
  <si>
    <t>SM</t>
  </si>
  <si>
    <t>LA Kings</t>
  </si>
  <si>
    <t>Phoenix</t>
  </si>
  <si>
    <t>LR</t>
  </si>
  <si>
    <t>Colorado</t>
  </si>
  <si>
    <t>Detroit</t>
  </si>
  <si>
    <t>Montreal</t>
  </si>
  <si>
    <t>Bet Type / Rules</t>
  </si>
  <si>
    <t>Smart Money Trade</t>
  </si>
  <si>
    <t>If there is Smart Money on a team this trade will be taken even if there is not a +8 movement supporting the team on the six hour chart.</t>
  </si>
  <si>
    <t>REG</t>
  </si>
  <si>
    <t>NY Islanders</t>
  </si>
  <si>
    <t>Against Smart Money</t>
  </si>
  <si>
    <t>If there is a move of +8 in the last six hours against a team that has Smart Money on them earlier in the day then this trade will cancel out the SM trade.</t>
  </si>
  <si>
    <t>Buffalo</t>
  </si>
  <si>
    <t>Late Reversal</t>
  </si>
  <si>
    <t>Philadelphia</t>
  </si>
  <si>
    <t>Regardless of how strong a trend has been over the course of 24 hours if there is +8 move against the trend this trade will be taken</t>
  </si>
  <si>
    <t>St Louis</t>
  </si>
  <si>
    <t>Regular</t>
  </si>
  <si>
    <t>Chicago</t>
  </si>
  <si>
    <t>A trend which has been consistent will be supported by a +8 movement on the six hour chart</t>
  </si>
  <si>
    <t>Columbus</t>
  </si>
  <si>
    <t>Toronto</t>
  </si>
  <si>
    <t>+1.5 on Underdog</t>
  </si>
  <si>
    <t>+1 on favourite priced $1.85 - $1.95</t>
  </si>
  <si>
    <t>ML – On price under $1.85</t>
  </si>
  <si>
    <t>Anaheim</t>
  </si>
  <si>
    <t>Florida</t>
  </si>
  <si>
    <t>Washington</t>
  </si>
  <si>
    <t>Calgary</t>
  </si>
  <si>
    <t>Winnipeg</t>
  </si>
  <si>
    <t>SM, LR</t>
  </si>
  <si>
    <t>Dallas</t>
  </si>
  <si>
    <t>Nashville</t>
  </si>
  <si>
    <t>St  Louis</t>
  </si>
  <si>
    <t>NY Rangers</t>
  </si>
  <si>
    <t>Push</t>
  </si>
  <si>
    <t>Boston</t>
  </si>
  <si>
    <t>Vancouver</t>
  </si>
  <si>
    <t>San Jose</t>
  </si>
  <si>
    <t>Minnesota</t>
  </si>
  <si>
    <t>Colombus</t>
  </si>
  <si>
    <t>Edmonton</t>
  </si>
  <si>
    <t>Tampa</t>
  </si>
  <si>
    <t>Ottawa</t>
  </si>
  <si>
    <t>New Jersey</t>
  </si>
  <si>
    <t>LR, ASM</t>
  </si>
  <si>
    <t>NJ</t>
  </si>
  <si>
    <t>Grand Total</t>
  </si>
  <si>
    <t>Total</t>
  </si>
  <si>
    <t>Sum of Profit / Loss2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</si>
</sst>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name val="HelveticaNeue"/>
    </font>
    <font>
      <sz val="10"/>
      <name val="HelveticaNeue"/>
    </font>
    <font>
      <b/>
      <sz val="10"/>
      <color indexed="28"/>
      <name val="HelveticaNeue"/>
    </font>
    <font>
      <sz val="10"/>
      <name val="ArialMT"/>
      <family val="2"/>
    </font>
    <font>
      <b/>
      <sz val="10"/>
      <color indexed="59"/>
      <name val="HelveticaNeue"/>
    </font>
    <font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9"/>
      </patternFill>
    </fill>
  </fills>
  <borders count="1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42"/>
      </bottom>
      <diagonal/>
    </border>
    <border>
      <left style="hair">
        <color indexed="22"/>
      </left>
      <right style="hair">
        <color indexed="42"/>
      </right>
      <top style="hair">
        <color indexed="22"/>
      </top>
      <bottom style="hair">
        <color indexed="2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22"/>
      </left>
      <right style="hair">
        <color indexed="22"/>
      </right>
      <top style="hair">
        <color indexed="4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50"/>
      </bottom>
      <diagonal/>
    </border>
    <border>
      <left style="hair">
        <color indexed="22"/>
      </left>
      <right style="hair">
        <color indexed="50"/>
      </right>
      <top style="hair">
        <color indexed="22"/>
      </top>
      <bottom style="hair">
        <color indexed="2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Fill="1"/>
    <xf numFmtId="2" fontId="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0" fontId="4" fillId="3" borderId="1" xfId="0" applyFont="1" applyFill="1" applyBorder="1"/>
    <xf numFmtId="0" fontId="5" fillId="0" borderId="1" xfId="0" applyFont="1" applyBorder="1"/>
    <xf numFmtId="2" fontId="0" fillId="0" borderId="1" xfId="0" applyNumberFormat="1" applyFont="1" applyBorder="1"/>
    <xf numFmtId="0" fontId="6" fillId="4" borderId="1" xfId="0" applyFont="1" applyFill="1" applyBorder="1"/>
    <xf numFmtId="0" fontId="7" fillId="0" borderId="1" xfId="0" applyFont="1" applyBorder="1"/>
    <xf numFmtId="0" fontId="8" fillId="0" borderId="0" xfId="0" applyFont="1"/>
    <xf numFmtId="0" fontId="1" fillId="0" borderId="0" xfId="0" applyFont="1"/>
    <xf numFmtId="164" fontId="3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6" fillId="4" borderId="4" xfId="0" applyFont="1" applyFill="1" applyBorder="1"/>
    <xf numFmtId="0" fontId="9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6" xfId="0" applyFont="1" applyFill="1" applyBorder="1"/>
    <xf numFmtId="0" fontId="9" fillId="2" borderId="7" xfId="0" applyFont="1" applyFill="1" applyBorder="1" applyAlignment="1">
      <alignment horizontal="right"/>
    </xf>
    <xf numFmtId="0" fontId="7" fillId="0" borderId="8" xfId="0" applyFont="1" applyFill="1" applyBorder="1"/>
    <xf numFmtId="2" fontId="3" fillId="0" borderId="1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0" fillId="0" borderId="1" xfId="0" applyNumberFormat="1" applyFont="1" applyBorder="1"/>
    <xf numFmtId="164" fontId="7" fillId="0" borderId="1" xfId="0" applyNumberFormat="1" applyFont="1" applyBorder="1"/>
    <xf numFmtId="0" fontId="2" fillId="2" borderId="7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1" xfId="0" applyFont="1" applyBorder="1"/>
    <xf numFmtId="0" fontId="6" fillId="4" borderId="5" xfId="0" applyFont="1" applyFill="1" applyBorder="1"/>
    <xf numFmtId="0" fontId="6" fillId="4" borderId="2" xfId="0" applyFont="1" applyFill="1" applyBorder="1"/>
    <xf numFmtId="0" fontId="0" fillId="0" borderId="9" xfId="0" pivotButton="1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40E2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CA"/>
      <rgbColor rgb="00FFFF99"/>
      <rgbColor rgb="0099CCFF"/>
      <rgbColor rgb="00FF99CC"/>
      <rgbColor rgb="00CC99FF"/>
      <rgbColor rgb="00F6C7D9"/>
      <rgbColor rgb="003366FF"/>
      <rgbColor rgb="0033CCCC"/>
      <rgbColor rgb="00B7CA1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B471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 NHL Results - Line Reversal Chart.xlsx]Sheet5!PivotTable2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Line Reversal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ln w="22225" cap="rnd">
            <a:solidFill>
              <a:schemeClr val="accent1"/>
            </a:solidFill>
          </a:ln>
          <a:effectLst>
            <a:glow rad="139700">
              <a:schemeClr val="accent1">
                <a:satMod val="175000"/>
                <a:alpha val="14000"/>
              </a:schemeClr>
            </a:glow>
          </a:effectLst>
        </c:spPr>
        <c:marker>
          <c:symbol val="circle"/>
          <c:size val="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Sheet5!$B$3:$B$4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Sheet5!$A$5:$A$71</c:f>
              <c:strCache>
                <c:ptCount val="66"/>
                <c:pt idx="0">
                  <c:v>1/19/2013</c:v>
                </c:pt>
                <c:pt idx="1">
                  <c:v>1/20/2013</c:v>
                </c:pt>
                <c:pt idx="2">
                  <c:v>1/21/2013</c:v>
                </c:pt>
                <c:pt idx="3">
                  <c:v>1/22/2013</c:v>
                </c:pt>
                <c:pt idx="4">
                  <c:v>1/23/2013</c:v>
                </c:pt>
                <c:pt idx="5">
                  <c:v>1/24/2013</c:v>
                </c:pt>
                <c:pt idx="6">
                  <c:v>1/25/2013</c:v>
                </c:pt>
                <c:pt idx="7">
                  <c:v>1/26/2013</c:v>
                </c:pt>
                <c:pt idx="8">
                  <c:v>1/27/2013</c:v>
                </c:pt>
                <c:pt idx="9">
                  <c:v>1/28/2013</c:v>
                </c:pt>
                <c:pt idx="10">
                  <c:v>1/29/2013</c:v>
                </c:pt>
                <c:pt idx="11">
                  <c:v>1/31/2013</c:v>
                </c:pt>
                <c:pt idx="12">
                  <c:v>2/1/2013</c:v>
                </c:pt>
                <c:pt idx="13">
                  <c:v>2/2/2013</c:v>
                </c:pt>
                <c:pt idx="14">
                  <c:v>2/3/2013</c:v>
                </c:pt>
                <c:pt idx="15">
                  <c:v>2/4/2013</c:v>
                </c:pt>
                <c:pt idx="16">
                  <c:v>2/5/2013</c:v>
                </c:pt>
                <c:pt idx="17">
                  <c:v>2/6/2013</c:v>
                </c:pt>
                <c:pt idx="18">
                  <c:v>2/7/2013</c:v>
                </c:pt>
                <c:pt idx="19">
                  <c:v>2/8/2013</c:v>
                </c:pt>
                <c:pt idx="20">
                  <c:v>2/9/2013</c:v>
                </c:pt>
                <c:pt idx="21">
                  <c:v>2/10/2013</c:v>
                </c:pt>
                <c:pt idx="22">
                  <c:v>2/11/2013</c:v>
                </c:pt>
                <c:pt idx="23">
                  <c:v>2/12/2013</c:v>
                </c:pt>
                <c:pt idx="24">
                  <c:v>2/13/2013</c:v>
                </c:pt>
                <c:pt idx="25">
                  <c:v>2/14/2013</c:v>
                </c:pt>
                <c:pt idx="26">
                  <c:v>2/15/2013</c:v>
                </c:pt>
                <c:pt idx="27">
                  <c:v>2/16/2013</c:v>
                </c:pt>
                <c:pt idx="28">
                  <c:v>2/17/2013</c:v>
                </c:pt>
                <c:pt idx="29">
                  <c:v>2/18/2013</c:v>
                </c:pt>
                <c:pt idx="30">
                  <c:v>2/19/2013</c:v>
                </c:pt>
                <c:pt idx="31">
                  <c:v>2/20/2013</c:v>
                </c:pt>
                <c:pt idx="32">
                  <c:v>2/21/2013</c:v>
                </c:pt>
                <c:pt idx="33">
                  <c:v>2/22/2013</c:v>
                </c:pt>
                <c:pt idx="34">
                  <c:v>2/23/2013</c:v>
                </c:pt>
                <c:pt idx="35">
                  <c:v>2/24/2013</c:v>
                </c:pt>
                <c:pt idx="36">
                  <c:v>2/26/2013</c:v>
                </c:pt>
                <c:pt idx="37">
                  <c:v>2/27/2013</c:v>
                </c:pt>
                <c:pt idx="38">
                  <c:v>2/28/2013</c:v>
                </c:pt>
                <c:pt idx="39">
                  <c:v>3/1/2013</c:v>
                </c:pt>
                <c:pt idx="40">
                  <c:v>3/2/2013</c:v>
                </c:pt>
                <c:pt idx="41">
                  <c:v>3/3/2013</c:v>
                </c:pt>
                <c:pt idx="42">
                  <c:v>3/4/2013</c:v>
                </c:pt>
                <c:pt idx="43">
                  <c:v>3/5/2013</c:v>
                </c:pt>
                <c:pt idx="44">
                  <c:v>3/6/2013</c:v>
                </c:pt>
                <c:pt idx="45">
                  <c:v>3/7/2013</c:v>
                </c:pt>
                <c:pt idx="46">
                  <c:v>3/8/2013</c:v>
                </c:pt>
                <c:pt idx="47">
                  <c:v>3/9/2013</c:v>
                </c:pt>
                <c:pt idx="48">
                  <c:v>3/10/2013</c:v>
                </c:pt>
                <c:pt idx="49">
                  <c:v>3/11/2013</c:v>
                </c:pt>
                <c:pt idx="50">
                  <c:v>3/12/2013</c:v>
                </c:pt>
                <c:pt idx="51">
                  <c:v>3/13/2013</c:v>
                </c:pt>
                <c:pt idx="52">
                  <c:v>3/14/2013</c:v>
                </c:pt>
                <c:pt idx="53">
                  <c:v>3/15/2013</c:v>
                </c:pt>
                <c:pt idx="54">
                  <c:v>3/16/2013</c:v>
                </c:pt>
                <c:pt idx="55">
                  <c:v>3/18/2013</c:v>
                </c:pt>
                <c:pt idx="56">
                  <c:v>3/19/2013</c:v>
                </c:pt>
                <c:pt idx="57">
                  <c:v>3/20/2013</c:v>
                </c:pt>
                <c:pt idx="58">
                  <c:v>3/21/2013</c:v>
                </c:pt>
                <c:pt idx="59">
                  <c:v>3/22/2013</c:v>
                </c:pt>
                <c:pt idx="60">
                  <c:v>3/23/2013</c:v>
                </c:pt>
                <c:pt idx="61">
                  <c:v>3/24/2013</c:v>
                </c:pt>
                <c:pt idx="62">
                  <c:v>3/25/2013</c:v>
                </c:pt>
                <c:pt idx="63">
                  <c:v>3/26/2013</c:v>
                </c:pt>
                <c:pt idx="64">
                  <c:v>3/27/2013</c:v>
                </c:pt>
                <c:pt idx="65">
                  <c:v>3/28/2013</c:v>
                </c:pt>
              </c:strCache>
            </c:strRef>
          </c:cat>
          <c:val>
            <c:numRef>
              <c:f>Sheet5!$B$5:$B$71</c:f>
              <c:numCache>
                <c:formatCode>General</c:formatCode>
                <c:ptCount val="66"/>
                <c:pt idx="0">
                  <c:v>119.99999999999997</c:v>
                </c:pt>
                <c:pt idx="1">
                  <c:v>174.99999999999997</c:v>
                </c:pt>
                <c:pt idx="2">
                  <c:v>314.99999999999994</c:v>
                </c:pt>
                <c:pt idx="3">
                  <c:v>414.99999999999989</c:v>
                </c:pt>
                <c:pt idx="4">
                  <c:v>494.99999999999989</c:v>
                </c:pt>
                <c:pt idx="5">
                  <c:v>434.99999999999989</c:v>
                </c:pt>
                <c:pt idx="6">
                  <c:v>224.99999999999989</c:v>
                </c:pt>
                <c:pt idx="7">
                  <c:v>304.99999999999989</c:v>
                </c:pt>
                <c:pt idx="8">
                  <c:v>454.99999999999977</c:v>
                </c:pt>
                <c:pt idx="9">
                  <c:v>492.49999999999977</c:v>
                </c:pt>
                <c:pt idx="10">
                  <c:v>1124.9999999999995</c:v>
                </c:pt>
                <c:pt idx="11">
                  <c:v>1527.4999999999995</c:v>
                </c:pt>
                <c:pt idx="12">
                  <c:v>1392.4999999999995</c:v>
                </c:pt>
                <c:pt idx="13">
                  <c:v>279.99999999999955</c:v>
                </c:pt>
                <c:pt idx="14">
                  <c:v>42.499999999999545</c:v>
                </c:pt>
                <c:pt idx="15">
                  <c:v>389.99999999999949</c:v>
                </c:pt>
                <c:pt idx="16">
                  <c:v>194.99999999999946</c:v>
                </c:pt>
                <c:pt idx="17">
                  <c:v>514.99999999999932</c:v>
                </c:pt>
                <c:pt idx="18">
                  <c:v>84.999999999999261</c:v>
                </c:pt>
                <c:pt idx="19">
                  <c:v>184.99999999999923</c:v>
                </c:pt>
                <c:pt idx="20">
                  <c:v>1342.4999999999991</c:v>
                </c:pt>
                <c:pt idx="21">
                  <c:v>1632.4999999999991</c:v>
                </c:pt>
                <c:pt idx="22">
                  <c:v>2404.9999999999991</c:v>
                </c:pt>
                <c:pt idx="23">
                  <c:v>2807.4999999999991</c:v>
                </c:pt>
                <c:pt idx="24">
                  <c:v>3247.4999999999991</c:v>
                </c:pt>
                <c:pt idx="25">
                  <c:v>3687.4999999999991</c:v>
                </c:pt>
                <c:pt idx="26">
                  <c:v>3112.4999999999991</c:v>
                </c:pt>
                <c:pt idx="27">
                  <c:v>3749.9999999999991</c:v>
                </c:pt>
                <c:pt idx="28">
                  <c:v>4559.9999999999991</c:v>
                </c:pt>
                <c:pt idx="29">
                  <c:v>4149.9999999999991</c:v>
                </c:pt>
                <c:pt idx="30">
                  <c:v>3869.9999999999991</c:v>
                </c:pt>
                <c:pt idx="31">
                  <c:v>4189.9999999999991</c:v>
                </c:pt>
                <c:pt idx="32">
                  <c:v>4219.9999999999991</c:v>
                </c:pt>
                <c:pt idx="33">
                  <c:v>4467.4999999999991</c:v>
                </c:pt>
                <c:pt idx="34">
                  <c:v>4598.5999999999995</c:v>
                </c:pt>
                <c:pt idx="35">
                  <c:v>3923.5999999999995</c:v>
                </c:pt>
                <c:pt idx="36">
                  <c:v>4568.3499999999995</c:v>
                </c:pt>
                <c:pt idx="37">
                  <c:v>4454.95</c:v>
                </c:pt>
                <c:pt idx="38">
                  <c:v>4773.45</c:v>
                </c:pt>
                <c:pt idx="39">
                  <c:v>4873.45</c:v>
                </c:pt>
                <c:pt idx="40">
                  <c:v>5187.3</c:v>
                </c:pt>
                <c:pt idx="41">
                  <c:v>5371.15</c:v>
                </c:pt>
                <c:pt idx="42">
                  <c:v>5318.3499999999995</c:v>
                </c:pt>
                <c:pt idx="43">
                  <c:v>5331.3499999999995</c:v>
                </c:pt>
                <c:pt idx="44">
                  <c:v>5880.0999999999995</c:v>
                </c:pt>
                <c:pt idx="45">
                  <c:v>6129.4499999999989</c:v>
                </c:pt>
                <c:pt idx="46">
                  <c:v>6511.1999999999989</c:v>
                </c:pt>
                <c:pt idx="47">
                  <c:v>6341.4999999999991</c:v>
                </c:pt>
                <c:pt idx="48">
                  <c:v>6195.6999999999989</c:v>
                </c:pt>
                <c:pt idx="49">
                  <c:v>6314.6999999999989</c:v>
                </c:pt>
                <c:pt idx="50">
                  <c:v>6103.5999999999985</c:v>
                </c:pt>
                <c:pt idx="51">
                  <c:v>6135.7499999999982</c:v>
                </c:pt>
                <c:pt idx="52">
                  <c:v>6463.6499999999978</c:v>
                </c:pt>
                <c:pt idx="53">
                  <c:v>6683.6499999999978</c:v>
                </c:pt>
                <c:pt idx="54">
                  <c:v>6886.1499999999978</c:v>
                </c:pt>
                <c:pt idx="55">
                  <c:v>7134.1499999999978</c:v>
                </c:pt>
                <c:pt idx="56">
                  <c:v>7049.4999999999982</c:v>
                </c:pt>
                <c:pt idx="57">
                  <c:v>7230.9999999999982</c:v>
                </c:pt>
                <c:pt idx="58">
                  <c:v>6767.4999999999982</c:v>
                </c:pt>
                <c:pt idx="59">
                  <c:v>6417.4999999999982</c:v>
                </c:pt>
                <c:pt idx="60">
                  <c:v>7112.4999999999982</c:v>
                </c:pt>
                <c:pt idx="61">
                  <c:v>7959.2999999999984</c:v>
                </c:pt>
                <c:pt idx="62">
                  <c:v>7810.0499999999984</c:v>
                </c:pt>
                <c:pt idx="63">
                  <c:v>7801.449999999998</c:v>
                </c:pt>
                <c:pt idx="64">
                  <c:v>7999.199999999998</c:v>
                </c:pt>
                <c:pt idx="65">
                  <c:v>7490.7499999999982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71184"/>
        <c:axId val="326864912"/>
      </c:lineChart>
      <c:catAx>
        <c:axId val="326871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64912"/>
        <c:crosses val="autoZero"/>
        <c:auto val="1"/>
        <c:lblAlgn val="ctr"/>
        <c:lblOffset val="100"/>
        <c:noMultiLvlLbl val="0"/>
      </c:catAx>
      <c:valAx>
        <c:axId val="3268649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87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6</xdr:row>
      <xdr:rowOff>109536</xdr:rowOff>
    </xdr:from>
    <xdr:to>
      <xdr:col>14</xdr:col>
      <xdr:colOff>533400</xdr:colOff>
      <xdr:row>26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berto Eduardo Carrillo" refreshedDate="41362.919962731481" createdVersion="1" refreshedVersion="5" recordCount="274" upgradeOnRefresh="1">
  <cacheSource type="worksheet">
    <worksheetSource ref="A1:I20000" sheet="Sheet1"/>
  </cacheSource>
  <cacheFields count="9">
    <cacheField name="Date" numFmtId="0">
      <sharedItems containsNonDate="0" containsDate="1" containsString="0" containsBlank="1" minDate="2013-01-19T00:00:00" maxDate="2013-03-29T00:00:00" count="67"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m/>
      </sharedItems>
    </cacheField>
    <cacheField name="Bet #" numFmtId="0">
      <sharedItems containsString="0" containsBlank="1" containsNumber="1" containsInteger="1" minValue="1" maxValue="4"/>
    </cacheField>
    <cacheField name="Bet Type" numFmtId="0">
      <sharedItems containsBlank="1"/>
    </cacheField>
    <cacheField name="Team" numFmtId="0">
      <sharedItems containsBlank="1"/>
    </cacheField>
    <cacheField name="Amount" numFmtId="0">
      <sharedItems containsString="0" containsBlank="1" containsNumber="1" containsInteger="1" minValue="100" maxValue="550"/>
    </cacheField>
    <cacheField name="Win / Loss" numFmtId="0">
      <sharedItems containsString="0" containsBlank="1" containsNumber="1" minValue="1" maxValue="1.87"/>
    </cacheField>
    <cacheField name="Profit / Loss" numFmtId="0">
      <sharedItems containsBlank="1"/>
    </cacheField>
    <cacheField name="Profit / Loss2" numFmtId="0">
      <sharedItems containsString="0" containsBlank="1" containsNumber="1" minValue="-550" maxValue="440" count="82">
        <n v="44.999999999999993"/>
        <n v="55.000000000000007"/>
        <n v="-100"/>
        <n v="39.999999999999993"/>
        <n v="0"/>
        <n v="99.999999999999972"/>
        <n v="-250"/>
        <n v="137.5"/>
        <n v="219.99999999999994"/>
        <n v="-550"/>
        <n v="112.49999999999999"/>
        <n v="247.49999999999997"/>
        <n v="302.5"/>
        <n v="103.99999999999999"/>
        <n v="135.24999999999997"/>
        <n v="196.35"/>
        <n v="33.000000000000007"/>
        <n v="172.5"/>
        <n v="119"/>
        <n v="128.24999999999997"/>
        <n v="62.5"/>
        <n v="74.100000000000009"/>
        <n v="150.00000000000003"/>
        <n v="110.99999999999999"/>
        <n v="200"/>
        <n v="116.25000000000001"/>
        <n v="82.000000000000014"/>
        <n v="215.59999999999994"/>
        <n v="244.19999999999996"/>
        <n v="157.49999999999997"/>
        <n v="71.399999999999991"/>
        <n v="255.75000000000006"/>
        <n v="104.99999999999999"/>
        <n v="47.199999999999996"/>
        <n v="92.500000000000028"/>
        <n v="203.50000000000006"/>
        <n v="97.999999999999972"/>
        <n v="108.75000000000001"/>
        <n v="440"/>
        <n v="366.85"/>
        <n v="250.25000000000003"/>
        <n v="131.5"/>
        <n v="37.000000000000014"/>
        <n v="407.55000000000007"/>
        <n v="100.75"/>
        <n v="152.50000000000003"/>
        <n v="207.35"/>
        <n v="80.650000000000006"/>
        <n v="106.25000000000001"/>
        <n v="101.99999999999999"/>
        <n v="282.14999999999992"/>
        <n v="172.14999999999998"/>
        <n v="31.299999999999994"/>
        <n v="78.249999999999986"/>
        <n v="422.95000000000005"/>
        <n v="166.75"/>
        <n v="156.25"/>
        <n v="275"/>
        <n v="47.599999999999994"/>
        <n v="182.5"/>
        <n v="69"/>
        <n v="74"/>
        <n v="64.999999999999986"/>
        <n v="145.00000000000003"/>
        <n v="357.49999999999994"/>
        <n v="106.49999999999999"/>
        <n v="297.54999999999995"/>
        <n v="233.75000000000003"/>
        <n v="94.25"/>
        <n v="161.25"/>
        <n v="139"/>
        <n v="211.75"/>
        <n v="40.79999999999999"/>
        <n v="199.65"/>
        <n v="287.10000000000002"/>
        <n v="52.6"/>
        <n v="122"/>
        <n v="75.749999999999986"/>
        <n v="261.8"/>
        <n v="86.25"/>
        <n v="43.500000000000007"/>
        <m/>
      </sharedItems>
    </cacheField>
    <cacheField name="Cumulative" numFmtId="2">
      <sharedItems containsString="0" containsBlank="1" containsNumber="1" minValue="-719.3" maxValue="7615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">
  <r>
    <x v="0"/>
    <n v="1"/>
    <s v="SM"/>
    <s v="Chicago"/>
    <n v="100"/>
    <n v="1.45"/>
    <s v="Win"/>
    <x v="0"/>
    <n v="119.99999999999997"/>
  </r>
  <r>
    <x v="0"/>
    <n v="1"/>
    <s v="REG"/>
    <s v="Pittsburgh"/>
    <n v="100"/>
    <n v="1.55"/>
    <s v="Win"/>
    <x v="1"/>
    <n v="74.999999999999972"/>
  </r>
  <r>
    <x v="0"/>
    <n v="1"/>
    <s v="REG"/>
    <s v="NY Rangers"/>
    <n v="100"/>
    <n v="1.4"/>
    <s v="Loss"/>
    <x v="2"/>
    <n v="19.999999999999972"/>
  </r>
  <r>
    <x v="0"/>
    <n v="1"/>
    <s v="SM"/>
    <s v="NY Islanders"/>
    <n v="100"/>
    <n v="1.4"/>
    <s v="Win"/>
    <x v="3"/>
    <n v="119.99999999999997"/>
  </r>
  <r>
    <x v="0"/>
    <n v="1"/>
    <s v="SM"/>
    <s v="Columbus"/>
    <n v="100"/>
    <n v="1.4"/>
    <s v="Win"/>
    <x v="3"/>
    <n v="79.999999999999986"/>
  </r>
  <r>
    <x v="0"/>
    <n v="1"/>
    <s v="REG"/>
    <s v="Dallas"/>
    <n v="100"/>
    <n v="1.45"/>
    <s v="Push"/>
    <x v="4"/>
    <n v="39.999999999999993"/>
  </r>
  <r>
    <x v="0"/>
    <n v="1"/>
    <s v="SM"/>
    <s v="Colorado"/>
    <n v="100"/>
    <n v="1.4"/>
    <s v="Win"/>
    <x v="3"/>
    <n v="39.999999999999993"/>
  </r>
  <r>
    <x v="1"/>
    <n v="1"/>
    <s v="REG"/>
    <s v="Buffalo"/>
    <n v="100"/>
    <n v="1.55"/>
    <s v="Win"/>
    <x v="1"/>
    <n v="7470.75"/>
  </r>
  <r>
    <x v="2"/>
    <n v="2"/>
    <s v="LR, ASM"/>
    <s v="NY Islanders"/>
    <n v="250"/>
    <n v="1.4"/>
    <s v="Win"/>
    <x v="5"/>
    <n v="7415.75"/>
  </r>
  <r>
    <x v="2"/>
    <n v="1"/>
    <s v="LR"/>
    <s v="Winnipeg"/>
    <n v="100"/>
    <n v="1.4"/>
    <s v="Win"/>
    <x v="3"/>
    <n v="7315.75"/>
  </r>
  <r>
    <x v="3"/>
    <n v="2"/>
    <s v="LR, ASM"/>
    <s v="Winnipeg"/>
    <n v="250"/>
    <n v="1.4"/>
    <s v="Win"/>
    <x v="5"/>
    <n v="7275.75"/>
  </r>
  <r>
    <x v="4"/>
    <n v="1"/>
    <s v="LR"/>
    <s v="Toronto"/>
    <n v="100"/>
    <n v="1.4"/>
    <s v="Win"/>
    <x v="3"/>
    <n v="7175.75"/>
  </r>
  <r>
    <x v="4"/>
    <n v="1"/>
    <s v="LR"/>
    <s v="Calgary"/>
    <n v="100"/>
    <n v="1.4"/>
    <s v="Win"/>
    <x v="3"/>
    <n v="7135.75"/>
  </r>
  <r>
    <x v="5"/>
    <n v="1"/>
    <s v="SM"/>
    <s v="Columbus"/>
    <n v="100"/>
    <n v="1.4"/>
    <s v="Loss"/>
    <x v="2"/>
    <n v="7095.75"/>
  </r>
  <r>
    <x v="5"/>
    <n v="1"/>
    <s v="REG"/>
    <s v="Edmonton"/>
    <n v="100"/>
    <n v="1.4"/>
    <s v="Win"/>
    <x v="3"/>
    <n v="7195.75"/>
  </r>
  <r>
    <x v="6"/>
    <n v="2"/>
    <s v="LR"/>
    <s v="Pittsburgh"/>
    <n v="250"/>
    <n v="1.55"/>
    <s v="Loss"/>
    <x v="6"/>
    <n v="7155.75"/>
  </r>
  <r>
    <x v="6"/>
    <n v="1"/>
    <s v="REG"/>
    <s v="Vancouver"/>
    <n v="100"/>
    <n v="1.4"/>
    <s v="Win"/>
    <x v="3"/>
    <n v="7405.75"/>
  </r>
  <r>
    <x v="7"/>
    <n v="2"/>
    <s v="REG"/>
    <s v="Colorado"/>
    <n v="250"/>
    <n v="1.4"/>
    <s v="Loss"/>
    <x v="6"/>
    <n v="7365.75"/>
  </r>
  <r>
    <x v="7"/>
    <n v="2"/>
    <s v="REG"/>
    <s v="Chicago"/>
    <n v="250"/>
    <n v="1.55"/>
    <s v="Win"/>
    <x v="7"/>
    <n v="7615.75"/>
  </r>
  <r>
    <x v="7"/>
    <n v="2"/>
    <s v="REG"/>
    <s v="NY Rangers"/>
    <n v="250"/>
    <n v="1.55"/>
    <s v="Win"/>
    <x v="7"/>
    <n v="7478.25"/>
  </r>
  <r>
    <x v="7"/>
    <n v="1"/>
    <s v="REG"/>
    <s v="St Louis"/>
    <n v="100"/>
    <n v="1.55"/>
    <s v="Win"/>
    <x v="1"/>
    <n v="7340.75"/>
  </r>
  <r>
    <x v="8"/>
    <n v="2"/>
    <s v="LR"/>
    <s v="Buffalo"/>
    <n v="250"/>
    <n v="1.4"/>
    <s v="Win"/>
    <x v="5"/>
    <n v="7285.75"/>
  </r>
  <r>
    <x v="8"/>
    <n v="1"/>
    <s v="REG"/>
    <s v="Ottawa"/>
    <n v="100"/>
    <n v="1.4"/>
    <s v="Win"/>
    <x v="3"/>
    <n v="7185.75"/>
  </r>
  <r>
    <x v="8"/>
    <n v="1"/>
    <s v="REG"/>
    <s v="Minnesota"/>
    <n v="100"/>
    <n v="1.4"/>
    <s v="Win"/>
    <x v="3"/>
    <n v="7145.75"/>
  </r>
  <r>
    <x v="8"/>
    <n v="3"/>
    <s v="REG"/>
    <s v="NY Islanders"/>
    <n v="550"/>
    <n v="1.4"/>
    <s v="Win"/>
    <x v="8"/>
    <n v="7105.75"/>
  </r>
  <r>
    <x v="8"/>
    <n v="2"/>
    <s v="SM"/>
    <s v="Vancouver"/>
    <n v="250"/>
    <n v="1.4"/>
    <s v="Loss"/>
    <x v="6"/>
    <n v="6885.75"/>
  </r>
  <r>
    <x v="9"/>
    <n v="1"/>
    <s v="SM"/>
    <s v="Carolina"/>
    <n v="100"/>
    <n v="1.4"/>
    <s v="Loss"/>
    <x v="2"/>
    <n v="7135.75"/>
  </r>
  <r>
    <x v="9"/>
    <n v="2"/>
    <s v="REG"/>
    <s v="Edmonton"/>
    <n v="250"/>
    <n v="1.55"/>
    <s v="Win"/>
    <x v="7"/>
    <n v="7235.75"/>
  </r>
  <r>
    <x v="10"/>
    <n v="1"/>
    <s v="REG"/>
    <s v="Boston"/>
    <n v="100"/>
    <n v="1.55"/>
    <s v="Win"/>
    <x v="1"/>
    <n v="7098.25"/>
  </r>
  <r>
    <x v="10"/>
    <n v="1"/>
    <s v="LR"/>
    <s v="Philadelphia"/>
    <n v="100"/>
    <n v="1.4"/>
    <s v="Win"/>
    <x v="3"/>
    <n v="7043.25"/>
  </r>
  <r>
    <x v="10"/>
    <n v="4"/>
    <s v="REG"/>
    <s v="NY Islanders"/>
    <n v="250"/>
    <n v="1.4"/>
    <s v="Win"/>
    <x v="5"/>
    <n v="7003.25"/>
  </r>
  <r>
    <x v="10"/>
    <n v="1"/>
    <s v="SM"/>
    <s v="Washington"/>
    <n v="100"/>
    <n v="1.4"/>
    <s v="Win"/>
    <x v="3"/>
    <n v="6903.25"/>
  </r>
  <r>
    <x v="10"/>
    <n v="3"/>
    <s v="SM"/>
    <s v="Winnipeg"/>
    <n v="550"/>
    <n v="1.4"/>
    <s v="Win"/>
    <x v="8"/>
    <n v="6863.25"/>
  </r>
  <r>
    <x v="10"/>
    <n v="1"/>
    <s v="SM"/>
    <s v="Anaheim"/>
    <n v="100"/>
    <n v="1.4"/>
    <s v="Win"/>
    <x v="3"/>
    <n v="6643.25"/>
  </r>
  <r>
    <x v="10"/>
    <n v="2"/>
    <s v="REG"/>
    <s v="Minnesota"/>
    <n v="250"/>
    <n v="1.55"/>
    <s v="Win"/>
    <x v="7"/>
    <n v="6603.25"/>
  </r>
  <r>
    <x v="11"/>
    <n v="2"/>
    <s v="REG"/>
    <s v="St Louis"/>
    <n v="250"/>
    <n v="1.55"/>
    <s v="Win"/>
    <x v="7"/>
    <n v="6465.75"/>
  </r>
  <r>
    <x v="11"/>
    <n v="1"/>
    <s v="REG"/>
    <s v="Florida"/>
    <n v="100"/>
    <n v="1.45"/>
    <s v="Win"/>
    <x v="0"/>
    <n v="6328.25"/>
  </r>
  <r>
    <x v="11"/>
    <n v="3"/>
    <s v="REG"/>
    <s v="Edmonton"/>
    <n v="550"/>
    <n v="1.4"/>
    <s v="Win"/>
    <x v="8"/>
    <n v="6283.25"/>
  </r>
  <r>
    <x v="12"/>
    <n v="2"/>
    <s v="REG"/>
    <s v="Ottawa"/>
    <n v="250"/>
    <n v="1.4"/>
    <s v="Win"/>
    <x v="5"/>
    <n v="6063.25"/>
  </r>
  <r>
    <x v="12"/>
    <n v="3"/>
    <s v="REG"/>
    <s v="St Louis"/>
    <n v="550"/>
    <n v="1.45"/>
    <s v="Loss"/>
    <x v="9"/>
    <n v="5963.25"/>
  </r>
  <r>
    <x v="12"/>
    <n v="1"/>
    <s v="SM"/>
    <s v="Tampa"/>
    <n v="100"/>
    <n v="1.55"/>
    <s v="Win"/>
    <x v="1"/>
    <n v="6513.25"/>
  </r>
  <r>
    <x v="12"/>
    <n v="1"/>
    <s v="REG"/>
    <s v="Phoenix"/>
    <n v="100"/>
    <n v="1.4"/>
    <s v="Win"/>
    <x v="3"/>
    <n v="6458.25"/>
  </r>
  <r>
    <x v="12"/>
    <n v="3"/>
    <s v="REG"/>
    <s v="Chicago"/>
    <n v="550"/>
    <n v="1.4"/>
    <s v="Win"/>
    <x v="8"/>
    <n v="6418.25"/>
  </r>
  <r>
    <x v="13"/>
    <n v="1"/>
    <s v="LR"/>
    <s v="NJ"/>
    <n v="100"/>
    <n v="1.4"/>
    <s v="Loss"/>
    <x v="2"/>
    <n v="6198.25"/>
  </r>
  <r>
    <x v="13"/>
    <n v="3"/>
    <s v="REG"/>
    <s v="Buffalo"/>
    <n v="550"/>
    <n v="1.4"/>
    <s v="Loss"/>
    <x v="9"/>
    <n v="6298.25"/>
  </r>
  <r>
    <x v="13"/>
    <n v="4"/>
    <s v="REG"/>
    <s v="Edmonton"/>
    <n v="250"/>
    <n v="1.4"/>
    <s v="Loss"/>
    <x v="6"/>
    <n v="6848.25"/>
  </r>
  <r>
    <x v="13"/>
    <n v="2"/>
    <s v="SM"/>
    <s v="Carolina"/>
    <n v="250"/>
    <n v="1.4"/>
    <s v="Loss"/>
    <x v="6"/>
    <n v="7098.25"/>
  </r>
  <r>
    <x v="13"/>
    <n v="2"/>
    <s v="REG"/>
    <s v="Phoenix"/>
    <n v="250"/>
    <n v="1.55"/>
    <s v="Win"/>
    <x v="7"/>
    <n v="7348.25"/>
  </r>
  <r>
    <x v="13"/>
    <n v="1"/>
    <s v="REG"/>
    <s v="San Jose"/>
    <n v="100"/>
    <n v="1.55"/>
    <s v="Loss"/>
    <x v="2"/>
    <n v="7210.75"/>
  </r>
  <r>
    <x v="14"/>
    <n v="2"/>
    <s v="SM, LR"/>
    <s v="Florida"/>
    <n v="250"/>
    <n v="1.45"/>
    <s v="Win"/>
    <x v="10"/>
    <n v="7310.75"/>
  </r>
  <r>
    <x v="14"/>
    <n v="1"/>
    <s v="REG"/>
    <s v="NY Islanders"/>
    <n v="100"/>
    <n v="1.55"/>
    <s v="Loss"/>
    <x v="2"/>
    <n v="7198.25"/>
  </r>
  <r>
    <x v="14"/>
    <n v="2"/>
    <s v="LR"/>
    <s v="Washington"/>
    <n v="250"/>
    <n v="1"/>
    <s v="Loss"/>
    <x v="6"/>
    <n v="7298.25"/>
  </r>
  <r>
    <x v="15"/>
    <n v="3"/>
    <s v="SM"/>
    <s v="Carolina"/>
    <n v="550"/>
    <n v="1.45"/>
    <s v="Win"/>
    <x v="11"/>
    <n v="7548.25"/>
  </r>
  <r>
    <x v="15"/>
    <n v="2"/>
    <s v="LR"/>
    <s v="Dallas"/>
    <n v="250"/>
    <n v="1.4"/>
    <s v="Win"/>
    <x v="5"/>
    <n v="7300.75"/>
  </r>
  <r>
    <x v="16"/>
    <n v="1"/>
    <s v="REG"/>
    <s v="LA Kings"/>
    <n v="100"/>
    <n v="1.55"/>
    <s v="Win"/>
    <x v="1"/>
    <n v="7200.75"/>
  </r>
  <r>
    <x v="16"/>
    <n v="2"/>
    <s v="REG"/>
    <s v="NJ"/>
    <n v="250"/>
    <n v="1.4"/>
    <s v="Win"/>
    <x v="5"/>
    <n v="7145.75"/>
  </r>
  <r>
    <x v="16"/>
    <n v="1"/>
    <s v="LR"/>
    <s v="Detroit"/>
    <n v="100"/>
    <n v="1.55"/>
    <s v="Loss"/>
    <x v="2"/>
    <n v="7045.75"/>
  </r>
  <r>
    <x v="16"/>
    <n v="4"/>
    <s v="REG"/>
    <s v="St Louis"/>
    <n v="250"/>
    <n v="1.55"/>
    <s v="Loss"/>
    <x v="6"/>
    <n v="7145.75"/>
  </r>
  <r>
    <x v="17"/>
    <n v="2"/>
    <s v="SM"/>
    <s v="Anaheim"/>
    <n v="250"/>
    <n v="1.4"/>
    <s v="Win"/>
    <x v="5"/>
    <n v="7395.75"/>
  </r>
  <r>
    <x v="17"/>
    <n v="3"/>
    <s v="REG"/>
    <s v="Dallas"/>
    <n v="550"/>
    <n v="1.4"/>
    <s v="Win"/>
    <x v="8"/>
    <n v="7295.75"/>
  </r>
  <r>
    <x v="18"/>
    <n v="4"/>
    <s v="REG"/>
    <s v="Buffalo"/>
    <n v="250"/>
    <n v="1.55"/>
    <s v="Win"/>
    <x v="7"/>
    <n v="7075.75"/>
  </r>
  <r>
    <x v="18"/>
    <n v="3"/>
    <s v="SM, LR"/>
    <s v="Washington"/>
    <n v="550"/>
    <n v="1.45"/>
    <s v="Loss"/>
    <x v="9"/>
    <n v="6938.25"/>
  </r>
  <r>
    <x v="18"/>
    <n v="1"/>
    <s v="REG"/>
    <s v="St Louis"/>
    <n v="100"/>
    <n v="1.55"/>
    <s v="Loss"/>
    <x v="2"/>
    <n v="7488.25"/>
  </r>
  <r>
    <x v="18"/>
    <n v="2"/>
    <s v="SM"/>
    <s v="Toronto"/>
    <n v="250"/>
    <n v="1.45"/>
    <s v="Win"/>
    <x v="10"/>
    <n v="7588.25"/>
  </r>
  <r>
    <x v="18"/>
    <n v="3"/>
    <s v="SM, LR"/>
    <s v="Florida"/>
    <n v="550"/>
    <n v="1.4"/>
    <s v="Win"/>
    <x v="8"/>
    <n v="7475.75"/>
  </r>
  <r>
    <x v="18"/>
    <n v="2"/>
    <s v="REG"/>
    <s v="NY Islanders"/>
    <n v="250"/>
    <n v="1.4"/>
    <s v="Loss"/>
    <x v="6"/>
    <n v="7255.75"/>
  </r>
  <r>
    <x v="19"/>
    <n v="4"/>
    <s v="LR"/>
    <s v="Dallas"/>
    <n v="250"/>
    <n v="1.4"/>
    <s v="Win"/>
    <x v="5"/>
    <n v="7505.75"/>
  </r>
  <r>
    <x v="20"/>
    <n v="3"/>
    <s v="REG"/>
    <s v="NJ"/>
    <n v="550"/>
    <n v="1.45"/>
    <s v="Win"/>
    <x v="11"/>
    <n v="7405.75"/>
  </r>
  <r>
    <x v="20"/>
    <n v="3"/>
    <s v="SM"/>
    <s v="Phoenix"/>
    <n v="550"/>
    <n v="1.45"/>
    <s v="Win"/>
    <x v="11"/>
    <n v="7158.25"/>
  </r>
  <r>
    <x v="20"/>
    <n v="4"/>
    <s v="SM"/>
    <s v="Carolina"/>
    <n v="250"/>
    <n v="1.4"/>
    <s v="Win"/>
    <x v="5"/>
    <n v="6910.75"/>
  </r>
  <r>
    <x v="20"/>
    <n v="3"/>
    <s v="LR"/>
    <s v="Winnipeg"/>
    <n v="550"/>
    <n v="1.4"/>
    <s v="Win"/>
    <x v="8"/>
    <n v="6810.75"/>
  </r>
  <r>
    <x v="20"/>
    <n v="1"/>
    <s v="REG"/>
    <s v="Toronto"/>
    <n v="100"/>
    <n v="1.4"/>
    <s v="Win"/>
    <x v="3"/>
    <n v="6590.75"/>
  </r>
  <r>
    <x v="20"/>
    <n v="3"/>
    <s v="SM"/>
    <s v="NY Rangers"/>
    <n v="550"/>
    <n v="1.55"/>
    <s v="Win"/>
    <x v="12"/>
    <n v="6550.75"/>
  </r>
  <r>
    <x v="21"/>
    <n v="2"/>
    <s v="SM"/>
    <s v="LA Kings"/>
    <n v="250"/>
    <n v="1.4"/>
    <s v="Win"/>
    <x v="5"/>
    <n v="6248.25"/>
  </r>
  <r>
    <x v="21"/>
    <n v="1"/>
    <s v="SM"/>
    <s v="Edmonton"/>
    <n v="100"/>
    <n v="1.4"/>
    <s v="Win"/>
    <x v="3"/>
    <n v="6148.25"/>
  </r>
  <r>
    <x v="21"/>
    <n v="1"/>
    <s v="LR"/>
    <s v="Buffalo"/>
    <n v="100"/>
    <n v="1.45"/>
    <s v="Loss"/>
    <x v="2"/>
    <n v="6108.25"/>
  </r>
  <r>
    <x v="21"/>
    <n v="4"/>
    <s v="REG"/>
    <s v="Chicago"/>
    <n v="250"/>
    <n v="1.55"/>
    <s v="Win"/>
    <x v="7"/>
    <n v="6208.25"/>
  </r>
  <r>
    <x v="21"/>
    <n v="4"/>
    <s v="SM"/>
    <s v="NJ"/>
    <n v="250"/>
    <n v="1.45"/>
    <s v="Win"/>
    <x v="10"/>
    <n v="6070.75"/>
  </r>
  <r>
    <x v="22"/>
    <n v="4"/>
    <s v="REG"/>
    <s v="Phoenix"/>
    <n v="250"/>
    <n v="1.45"/>
    <s v="Win"/>
    <x v="10"/>
    <n v="5958.25"/>
  </r>
  <r>
    <x v="22"/>
    <n v="3"/>
    <s v="REG"/>
    <s v="Toronto"/>
    <n v="550"/>
    <n v="1.4"/>
    <s v="Win"/>
    <x v="8"/>
    <n v="5845.75"/>
  </r>
  <r>
    <x v="22"/>
    <n v="3"/>
    <s v="LR"/>
    <s v="LA Kings"/>
    <n v="550"/>
    <n v="1.4"/>
    <s v="Win"/>
    <x v="8"/>
    <n v="5625.75"/>
  </r>
  <r>
    <x v="22"/>
    <n v="3"/>
    <s v="SM"/>
    <s v="Minnesota"/>
    <n v="550"/>
    <n v="1.4"/>
    <s v="Win"/>
    <x v="8"/>
    <n v="5405.75"/>
  </r>
  <r>
    <x v="23"/>
    <n v="3"/>
    <s v="REG"/>
    <s v="Vancouver"/>
    <n v="550"/>
    <n v="1.55"/>
    <s v="Win"/>
    <x v="12"/>
    <n v="5185.75"/>
  </r>
  <r>
    <x v="23"/>
    <n v="2"/>
    <s v="LR"/>
    <s v="Philadelphia"/>
    <n v="250"/>
    <n v="1.4"/>
    <s v="Win"/>
    <x v="5"/>
    <n v="4883.25"/>
  </r>
  <r>
    <x v="24"/>
    <n v="3"/>
    <s v="REG"/>
    <s v="Pittsburgh"/>
    <n v="550"/>
    <n v="1.55"/>
    <s v="Win"/>
    <x v="12"/>
    <n v="4783.25"/>
  </r>
  <r>
    <x v="24"/>
    <n v="2"/>
    <s v="REG"/>
    <s v="Calgary"/>
    <n v="250"/>
    <n v="1.55"/>
    <s v="Win"/>
    <x v="7"/>
    <n v="4480.75"/>
  </r>
  <r>
    <x v="25"/>
    <n v="3"/>
    <s v="REG"/>
    <s v="NY Islanders"/>
    <n v="550"/>
    <n v="1.4"/>
    <s v="Win"/>
    <x v="8"/>
    <n v="4343.25"/>
  </r>
  <r>
    <x v="25"/>
    <n v="3"/>
    <s v="REG"/>
    <s v="Colorado"/>
    <n v="550"/>
    <n v="1.4"/>
    <s v="Win"/>
    <x v="8"/>
    <n v="4123.25"/>
  </r>
  <r>
    <x v="25"/>
    <n v="1"/>
    <s v="SM"/>
    <s v="Phoenix"/>
    <n v="100"/>
    <n v="1.4"/>
    <s v="Loss"/>
    <x v="2"/>
    <n v="3903.25"/>
  </r>
  <r>
    <x v="25"/>
    <n v="4"/>
    <s v="REG"/>
    <s v="Washington"/>
    <n v="250"/>
    <n v="1.4"/>
    <s v="Win"/>
    <x v="5"/>
    <n v="4003.25"/>
  </r>
  <r>
    <x v="26"/>
    <n v="1"/>
    <s v="LR"/>
    <s v="NJ"/>
    <n v="100"/>
    <n v="1.55"/>
    <s v="Win"/>
    <x v="1"/>
    <n v="3903.25"/>
  </r>
  <r>
    <x v="26"/>
    <n v="3"/>
    <s v="SM"/>
    <s v="Anaheim"/>
    <n v="550"/>
    <n v="1.4"/>
    <s v="Win"/>
    <x v="8"/>
    <n v="3848.25"/>
  </r>
  <r>
    <x v="26"/>
    <n v="2"/>
    <s v="REG"/>
    <s v="Columbus"/>
    <n v="250"/>
    <n v="1.4"/>
    <s v="Win"/>
    <x v="5"/>
    <n v="3628.25"/>
  </r>
  <r>
    <x v="26"/>
    <n v="2"/>
    <s v="REG"/>
    <s v="Buffalo"/>
    <n v="250"/>
    <n v="1.4"/>
    <s v="Win"/>
    <x v="5"/>
    <n v="3528.25"/>
  </r>
  <r>
    <x v="26"/>
    <n v="2"/>
    <s v="SM"/>
    <s v="San Jose"/>
    <n v="250"/>
    <n v="1.4"/>
    <s v="Loss"/>
    <x v="6"/>
    <n v="3428.25"/>
  </r>
  <r>
    <x v="26"/>
    <n v="3"/>
    <s v="LR"/>
    <s v="Calgary"/>
    <n v="550"/>
    <n v="1.4"/>
    <s v="Loss"/>
    <x v="9"/>
    <n v="3678.25"/>
  </r>
  <r>
    <x v="26"/>
    <n v="4"/>
    <s v="REG"/>
    <s v="Vancouver"/>
    <n v="250"/>
    <n v="1.55"/>
    <s v="Loss"/>
    <x v="6"/>
    <n v="4228.25"/>
  </r>
  <r>
    <x v="27"/>
    <n v="4"/>
    <s v="LR"/>
    <s v="Florida"/>
    <n v="250"/>
    <n v="1.45"/>
    <s v="Win"/>
    <x v="10"/>
    <n v="4478.25"/>
  </r>
  <r>
    <x v="27"/>
    <n v="4"/>
    <s v="REG"/>
    <s v="Anaheim"/>
    <n v="250"/>
    <n v="1.45"/>
    <s v="Win"/>
    <x v="10"/>
    <n v="4365.75"/>
  </r>
  <r>
    <x v="27"/>
    <n v="2"/>
    <s v="REG"/>
    <s v="Phoenix"/>
    <n v="250"/>
    <n v="1.55"/>
    <s v="Win"/>
    <x v="7"/>
    <n v="4253.25"/>
  </r>
  <r>
    <x v="27"/>
    <n v="2"/>
    <s v="REG"/>
    <s v="Edmonton"/>
    <n v="250"/>
    <n v="1.55"/>
    <s v="Win"/>
    <x v="7"/>
    <n v="4115.75"/>
  </r>
  <r>
    <x v="27"/>
    <n v="4"/>
    <s v="REG"/>
    <s v="NY Islanders"/>
    <n v="250"/>
    <n v="1.55"/>
    <s v="Win"/>
    <x v="7"/>
    <n v="3978.2499999999995"/>
  </r>
  <r>
    <x v="28"/>
    <n v="1"/>
    <s v="REG"/>
    <s v="Chicago"/>
    <n v="100"/>
    <n v="1.55"/>
    <s v="Win"/>
    <x v="1"/>
    <n v="3840.7499999999995"/>
  </r>
  <r>
    <x v="28"/>
    <n v="3"/>
    <s v="REG"/>
    <s v="Buffalo"/>
    <n v="550"/>
    <n v="1.45"/>
    <s v="Win"/>
    <x v="11"/>
    <n v="3785.7499999999995"/>
  </r>
  <r>
    <x v="28"/>
    <n v="4"/>
    <s v="LR"/>
    <s v="Winnipeg"/>
    <n v="250"/>
    <n v="1.45"/>
    <s v="Win"/>
    <x v="10"/>
    <n v="3538.2499999999995"/>
  </r>
  <r>
    <x v="28"/>
    <n v="4"/>
    <s v="REG"/>
    <s v="Minnesota"/>
    <n v="250"/>
    <n v="1.55"/>
    <s v="Win"/>
    <x v="7"/>
    <n v="3425.7499999999995"/>
  </r>
  <r>
    <x v="28"/>
    <n v="4"/>
    <s v="REG"/>
    <s v="NY Rangers"/>
    <n v="250"/>
    <n v="1.55"/>
    <s v="Win"/>
    <x v="7"/>
    <n v="3288.2499999999995"/>
  </r>
  <r>
    <x v="28"/>
    <n v="1"/>
    <s v="REG"/>
    <s v="Vancouver"/>
    <n v="100"/>
    <n v="1.55"/>
    <s v="Loss"/>
    <x v="2"/>
    <n v="3150.7499999999995"/>
  </r>
  <r>
    <x v="28"/>
    <n v="1"/>
    <s v="REG"/>
    <s v="Dallas"/>
    <n v="100"/>
    <n v="1.45"/>
    <s v="Push"/>
    <x v="4"/>
    <n v="3250.7499999999995"/>
  </r>
  <r>
    <x v="28"/>
    <n v="3"/>
    <s v="REG"/>
    <s v="Columbus"/>
    <n v="550"/>
    <n v="1.4"/>
    <s v="Win"/>
    <x v="8"/>
    <n v="3250.7499999999995"/>
  </r>
  <r>
    <x v="29"/>
    <n v="2"/>
    <s v="REG"/>
    <s v="NJ"/>
    <n v="250"/>
    <n v="1.55"/>
    <s v="Loss"/>
    <x v="6"/>
    <n v="3030.7499999999995"/>
  </r>
  <r>
    <x v="29"/>
    <n v="1"/>
    <s v="REG"/>
    <s v="NY Islanders"/>
    <n v="100"/>
    <n v="1.55"/>
    <s v="Loss"/>
    <x v="2"/>
    <n v="3280.7499999999995"/>
  </r>
  <r>
    <x v="29"/>
    <n v="1"/>
    <s v="LR"/>
    <s v="Montreal"/>
    <n v="100"/>
    <n v="1.4"/>
    <s v="Win"/>
    <x v="3"/>
    <n v="3380.7499999999995"/>
  </r>
  <r>
    <x v="29"/>
    <n v="1"/>
    <s v="REG"/>
    <s v="Nashville"/>
    <n v="100"/>
    <n v="1.55"/>
    <s v="Loss"/>
    <x v="2"/>
    <n v="3340.7499999999995"/>
  </r>
  <r>
    <x v="30"/>
    <n v="1"/>
    <s v="LR"/>
    <s v="Winnipeg"/>
    <n v="100"/>
    <n v="1.45"/>
    <s v="Win"/>
    <x v="0"/>
    <n v="3440.7499999999995"/>
  </r>
  <r>
    <x v="30"/>
    <n v="2"/>
    <s v="REG"/>
    <s v="Nashville"/>
    <n v="250"/>
    <n v="1.45"/>
    <s v="Win"/>
    <x v="10"/>
    <n v="3395.7499999999995"/>
  </r>
  <r>
    <x v="30"/>
    <n v="2"/>
    <s v="REG"/>
    <s v="Vancouver"/>
    <n v="250"/>
    <n v="1.45"/>
    <s v="Win"/>
    <x v="10"/>
    <n v="3283.2499999999995"/>
  </r>
  <r>
    <x v="30"/>
    <n v="3"/>
    <s v="REG"/>
    <s v="Edmonton"/>
    <n v="550"/>
    <n v="1.4"/>
    <s v="Loss"/>
    <x v="9"/>
    <n v="3170.7499999999995"/>
  </r>
  <r>
    <x v="31"/>
    <n v="3"/>
    <s v="LR"/>
    <s v="Philadelphia"/>
    <n v="550"/>
    <n v="1.4"/>
    <s v="Win"/>
    <x v="8"/>
    <n v="3720.7499999999995"/>
  </r>
  <r>
    <x v="31"/>
    <n v="4"/>
    <s v="REG"/>
    <s v="Colorado"/>
    <n v="250"/>
    <n v="1.4"/>
    <s v="Win"/>
    <x v="5"/>
    <n v="3500.7499999999995"/>
  </r>
  <r>
    <x v="32"/>
    <n v="2"/>
    <s v="SM"/>
    <s v="Winnipeg"/>
    <n v="250"/>
    <n v="1.4"/>
    <s v="Win"/>
    <x v="5"/>
    <n v="3400.7499999999995"/>
  </r>
  <r>
    <x v="32"/>
    <n v="1"/>
    <s v="LR, ASM"/>
    <s v="Florida"/>
    <n v="100"/>
    <n v="1.4"/>
    <s v="Win"/>
    <x v="3"/>
    <n v="3300.7499999999995"/>
  </r>
  <r>
    <x v="32"/>
    <n v="2"/>
    <s v="LR"/>
    <s v="Tampa"/>
    <n v="250"/>
    <n v="1.4"/>
    <s v="Loss"/>
    <x v="6"/>
    <n v="3260.7499999999995"/>
  </r>
  <r>
    <x v="32"/>
    <n v="2"/>
    <s v="SM"/>
    <s v="NY Islanders"/>
    <n v="250"/>
    <n v="1.4"/>
    <s v="Win"/>
    <x v="5"/>
    <n v="3510.7499999999995"/>
  </r>
  <r>
    <x v="32"/>
    <n v="1"/>
    <s v="REG"/>
    <s v="NY Rangers"/>
    <n v="100"/>
    <n v="1.55"/>
    <s v="Loss"/>
    <x v="2"/>
    <n v="3410.7499999999995"/>
  </r>
  <r>
    <x v="32"/>
    <n v="4"/>
    <s v="SM"/>
    <s v="Colombus"/>
    <n v="250"/>
    <n v="1.4"/>
    <s v="Win"/>
    <x v="5"/>
    <n v="3510.7499999999995"/>
  </r>
  <r>
    <x v="32"/>
    <n v="1"/>
    <s v="SM"/>
    <s v="Washington"/>
    <n v="100"/>
    <n v="1.4"/>
    <s v="Win"/>
    <x v="3"/>
    <n v="3410.7499999999995"/>
  </r>
  <r>
    <x v="33"/>
    <n v="3"/>
    <s v="SM"/>
    <s v="San Jose"/>
    <n v="550"/>
    <n v="1.45"/>
    <s v="Win"/>
    <x v="11"/>
    <n v="3370.7499999999995"/>
  </r>
  <r>
    <x v="34"/>
    <n v="4"/>
    <s v="REG"/>
    <s v="Philadelphia"/>
    <n v="250"/>
    <n v="1.4159999999999999"/>
    <s v="Win"/>
    <x v="13"/>
    <n v="3123.2499999999995"/>
  </r>
  <r>
    <x v="34"/>
    <n v="3"/>
    <s v="REG"/>
    <s v="Phoenix"/>
    <n v="550"/>
    <n v="1.8"/>
    <s v="Loss"/>
    <x v="9"/>
    <n v="3019.2499999999995"/>
  </r>
  <r>
    <x v="34"/>
    <n v="4"/>
    <s v="REG"/>
    <s v="LA Kings"/>
    <n v="250"/>
    <n v="1.5409999999999999"/>
    <s v="Win"/>
    <x v="14"/>
    <n v="3569.2499999999995"/>
  </r>
  <r>
    <x v="34"/>
    <n v="2"/>
    <s v="REG"/>
    <s v="Dallas"/>
    <n v="250"/>
    <n v="1.4"/>
    <s v="Win"/>
    <x v="5"/>
    <n v="3433.9999999999995"/>
  </r>
  <r>
    <x v="34"/>
    <n v="3"/>
    <s v="REG"/>
    <s v="NY Islanders"/>
    <n v="550"/>
    <n v="1.357"/>
    <s v="Win"/>
    <x v="15"/>
    <n v="3333.9999999999995"/>
  </r>
  <r>
    <x v="34"/>
    <n v="4"/>
    <s v="LR"/>
    <s v="Calgary"/>
    <n v="250"/>
    <n v="1.45"/>
    <s v="Win"/>
    <x v="10"/>
    <n v="3137.6499999999996"/>
  </r>
  <r>
    <x v="34"/>
    <n v="1"/>
    <s v="LR"/>
    <s v="Columbus"/>
    <n v="100"/>
    <n v="1.33"/>
    <s v="Win"/>
    <x v="16"/>
    <n v="3025.1499999999996"/>
  </r>
  <r>
    <x v="35"/>
    <n v="3"/>
    <s v="LR"/>
    <s v="Winnipeg"/>
    <n v="550"/>
    <n v="1.45"/>
    <s v="Win"/>
    <x v="11"/>
    <n v="2992.1499999999996"/>
  </r>
  <r>
    <x v="35"/>
    <n v="2"/>
    <s v="REG"/>
    <s v="Chicago"/>
    <n v="250"/>
    <n v="1.55"/>
    <s v="Win"/>
    <x v="7"/>
    <n v="2744.6499999999996"/>
  </r>
  <r>
    <x v="35"/>
    <n v="3"/>
    <s v="REG"/>
    <s v="Tampa"/>
    <n v="550"/>
    <n v="1.4"/>
    <s v="Loss"/>
    <x v="9"/>
    <n v="2607.1499999999996"/>
  </r>
  <r>
    <x v="35"/>
    <n v="1"/>
    <s v="REG"/>
    <s v="Calgary"/>
    <n v="100"/>
    <n v="1.4"/>
    <s v="Win"/>
    <x v="3"/>
    <n v="3157.1499999999996"/>
  </r>
  <r>
    <x v="35"/>
    <n v="3"/>
    <s v="REG"/>
    <s v="Vancouver"/>
    <n v="550"/>
    <n v="1.55"/>
    <s v="Loss"/>
    <x v="9"/>
    <n v="3117.1499999999996"/>
  </r>
  <r>
    <x v="36"/>
    <n v="2"/>
    <s v="SM"/>
    <s v="Florida"/>
    <n v="250"/>
    <n v="1.45"/>
    <s v="Win"/>
    <x v="10"/>
    <n v="3667.1499999999996"/>
  </r>
  <r>
    <x v="36"/>
    <n v="4"/>
    <s v="SM, LR"/>
    <s v="Buffalo"/>
    <n v="250"/>
    <n v="1.45"/>
    <s v="Win"/>
    <x v="10"/>
    <n v="3554.6499999999996"/>
  </r>
  <r>
    <x v="36"/>
    <n v="2"/>
    <s v="REG"/>
    <s v="Washington"/>
    <n v="250"/>
    <n v="1.69"/>
    <s v="Win"/>
    <x v="17"/>
    <n v="3442.1499999999996"/>
  </r>
  <r>
    <x v="36"/>
    <n v="4"/>
    <s v="LR"/>
    <s v="Winnipeg"/>
    <n v="250"/>
    <n v="1.476"/>
    <s v="Win"/>
    <x v="18"/>
    <n v="3269.6499999999996"/>
  </r>
  <r>
    <x v="36"/>
    <n v="4"/>
    <s v="REG"/>
    <s v="San Jose"/>
    <n v="250"/>
    <n v="1.5129999999999999"/>
    <s v="Win"/>
    <x v="19"/>
    <n v="3150.6499999999996"/>
  </r>
  <r>
    <x v="37"/>
    <n v="4"/>
    <s v="REG"/>
    <s v="Toronto"/>
    <n v="250"/>
    <n v="1.87"/>
    <s v="Loss"/>
    <x v="6"/>
    <n v="3022.3999999999996"/>
  </r>
  <r>
    <x v="37"/>
    <n v="1"/>
    <s v="LR, ASM"/>
    <s v="Philadelphia"/>
    <n v="100"/>
    <n v="1.625"/>
    <s v="Win"/>
    <x v="20"/>
    <n v="3272.3999999999996"/>
  </r>
  <r>
    <x v="37"/>
    <n v="1"/>
    <s v="REG"/>
    <s v="Anaheim"/>
    <n v="100"/>
    <n v="1.7410000000000001"/>
    <s v="Win"/>
    <x v="21"/>
    <n v="3209.8999999999996"/>
  </r>
  <r>
    <x v="38"/>
    <n v="1"/>
    <s v="SM"/>
    <s v="Minnesota"/>
    <n v="100"/>
    <n v="1.45"/>
    <s v="Win"/>
    <x v="0"/>
    <n v="3135.7999999999997"/>
  </r>
  <r>
    <x v="38"/>
    <n v="4"/>
    <s v="SM"/>
    <s v="Edmonton"/>
    <n v="250"/>
    <n v="1.45"/>
    <s v="Win"/>
    <x v="10"/>
    <n v="3090.7999999999997"/>
  </r>
  <r>
    <x v="38"/>
    <n v="2"/>
    <s v="REG"/>
    <s v="NY Rangers"/>
    <n v="250"/>
    <n v="1.6"/>
    <s v="Win"/>
    <x v="22"/>
    <n v="2978.2999999999997"/>
  </r>
  <r>
    <x v="38"/>
    <n v="2"/>
    <s v="REG"/>
    <s v="Boston"/>
    <n v="250"/>
    <n v="1.444"/>
    <s v="Win"/>
    <x v="23"/>
    <n v="2828.2999999999997"/>
  </r>
  <r>
    <x v="38"/>
    <n v="1"/>
    <s v="REG"/>
    <s v="San Jose"/>
    <n v="100"/>
    <n v="1.556"/>
    <s v="Loss"/>
    <x v="2"/>
    <n v="2717.2999999999997"/>
  </r>
  <r>
    <x v="39"/>
    <n v="1"/>
    <s v="REG"/>
    <s v="Edmonton"/>
    <n v="100"/>
    <n v="1.655"/>
    <s v="Loss"/>
    <x v="2"/>
    <n v="2817.2999999999997"/>
  </r>
  <r>
    <x v="39"/>
    <n v="2"/>
    <s v="SM"/>
    <s v="Colombus"/>
    <n v="250"/>
    <n v="1.8"/>
    <s v="Win"/>
    <x v="24"/>
    <n v="2917.2999999999997"/>
  </r>
  <r>
    <x v="40"/>
    <n v="4"/>
    <s v="REG"/>
    <s v="Tampa"/>
    <n v="250"/>
    <n v="1.4650000000000001"/>
    <s v="Win"/>
    <x v="25"/>
    <n v="2717.2999999999997"/>
  </r>
  <r>
    <x v="40"/>
    <n v="2"/>
    <s v="LR"/>
    <s v="Anaheim"/>
    <n v="250"/>
    <n v="1.3280000000000001"/>
    <s v="Win"/>
    <x v="26"/>
    <n v="2601.0499999999997"/>
  </r>
  <r>
    <x v="40"/>
    <n v="1"/>
    <s v="SM"/>
    <s v="LA Kings"/>
    <n v="100"/>
    <n v="1.4650000000000001"/>
    <s v="Loss"/>
    <x v="2"/>
    <n v="2519.0499999999997"/>
  </r>
  <r>
    <x v="40"/>
    <n v="3"/>
    <s v="REG"/>
    <s v="Nashville"/>
    <n v="550"/>
    <n v="1.3919999999999999"/>
    <s v="Win"/>
    <x v="27"/>
    <n v="2619.0499999999997"/>
  </r>
  <r>
    <x v="41"/>
    <n v="3"/>
    <s v="REG"/>
    <s v="Chicago"/>
    <n v="550"/>
    <n v="1.444"/>
    <s v="Win"/>
    <x v="28"/>
    <n v="2403.4499999999998"/>
  </r>
  <r>
    <x v="41"/>
    <n v="1"/>
    <s v="REG"/>
    <s v="Colorado"/>
    <n v="100"/>
    <n v="1.69"/>
    <s v="Loss"/>
    <x v="2"/>
    <n v="2159.25"/>
  </r>
  <r>
    <x v="41"/>
    <n v="4"/>
    <s v="REG"/>
    <s v="NY Islanders"/>
    <n v="250"/>
    <n v="1.63"/>
    <s v="Win"/>
    <x v="29"/>
    <n v="2259.25"/>
  </r>
  <r>
    <x v="41"/>
    <n v="1"/>
    <s v="REG"/>
    <s v="Carolina"/>
    <n v="100"/>
    <n v="1.714"/>
    <s v="Win"/>
    <x v="30"/>
    <n v="2101.75"/>
  </r>
  <r>
    <x v="41"/>
    <n v="3"/>
    <s v="REG"/>
    <s v="NY Rangers"/>
    <n v="550"/>
    <n v="1.4650000000000001"/>
    <s v="Win"/>
    <x v="31"/>
    <n v="2030.35"/>
  </r>
  <r>
    <x v="41"/>
    <n v="3"/>
    <s v="REG"/>
    <s v="Boston"/>
    <n v="550"/>
    <n v="1.556"/>
    <s v="Loss"/>
    <x v="9"/>
    <n v="1774.6"/>
  </r>
  <r>
    <x v="41"/>
    <n v="2"/>
    <s v="SM"/>
    <s v="Calgary"/>
    <n v="250"/>
    <n v="1.42"/>
    <s v="Win"/>
    <x v="32"/>
    <n v="2324.6"/>
  </r>
  <r>
    <x v="42"/>
    <n v="1"/>
    <s v="SM"/>
    <s v="Phoenix"/>
    <n v="100"/>
    <n v="1.472"/>
    <s v="Win"/>
    <x v="33"/>
    <n v="2219.6"/>
  </r>
  <r>
    <x v="42"/>
    <n v="1"/>
    <s v="SM, LR"/>
    <s v="Nashville"/>
    <n v="100"/>
    <n v="1.4079999999999999"/>
    <s v="Loss"/>
    <x v="2"/>
    <n v="2172.4"/>
  </r>
  <r>
    <x v="43"/>
    <n v="4"/>
    <s v="REG"/>
    <s v="Boston"/>
    <n v="250"/>
    <n v="1.653"/>
    <s v="Loss"/>
    <x v="6"/>
    <n v="2272.4"/>
  </r>
  <r>
    <x v="43"/>
    <n v="2"/>
    <s v="SM"/>
    <s v="Carolina"/>
    <n v="250"/>
    <n v="1.37"/>
    <s v="Win"/>
    <x v="34"/>
    <n v="2522.4"/>
  </r>
  <r>
    <x v="43"/>
    <n v="3"/>
    <s v="LR"/>
    <s v="Colombus"/>
    <n v="550"/>
    <n v="1.37"/>
    <s v="Win"/>
    <x v="35"/>
    <n v="2429.9"/>
  </r>
  <r>
    <x v="43"/>
    <n v="2"/>
    <s v="LR"/>
    <s v="Colorado"/>
    <n v="250"/>
    <n v="1.476"/>
    <s v="Win"/>
    <x v="18"/>
    <n v="2226.4"/>
  </r>
  <r>
    <x v="43"/>
    <n v="2"/>
    <s v="SM"/>
    <s v="Minnesota"/>
    <n v="250"/>
    <n v="1.5"/>
    <s v="Loss"/>
    <x v="6"/>
    <n v="2107.4"/>
  </r>
  <r>
    <x v="43"/>
    <n v="2"/>
    <s v="SM"/>
    <s v="San Jose"/>
    <n v="250"/>
    <n v="1.3919999999999999"/>
    <s v="Win"/>
    <x v="36"/>
    <n v="2357.4"/>
  </r>
  <r>
    <x v="44"/>
    <n v="4"/>
    <s v="REG"/>
    <s v="Chicago"/>
    <n v="250"/>
    <n v="1.4350000000000001"/>
    <s v="Win"/>
    <x v="37"/>
    <n v="2259.4"/>
  </r>
  <r>
    <x v="44"/>
    <n v="3"/>
    <s v="REG"/>
    <s v="Calgary"/>
    <n v="550"/>
    <n v="1.8"/>
    <s v="Win"/>
    <x v="38"/>
    <n v="2150.65"/>
  </r>
  <r>
    <x v="45"/>
    <n v="3"/>
    <s v="REG"/>
    <s v="New Jersey"/>
    <n v="550"/>
    <n v="1.667"/>
    <s v="Win"/>
    <x v="39"/>
    <n v="1710.65"/>
  </r>
  <r>
    <x v="45"/>
    <n v="3"/>
    <s v="SM"/>
    <s v="Florida"/>
    <n v="550"/>
    <n v="1.488"/>
    <s v="Loss"/>
    <x v="9"/>
    <n v="1343.8"/>
  </r>
  <r>
    <x v="45"/>
    <n v="2"/>
    <s v="REG"/>
    <s v="Montreal"/>
    <n v="250"/>
    <n v="1.45"/>
    <s v="Win"/>
    <x v="10"/>
    <n v="1893.8"/>
  </r>
  <r>
    <x v="45"/>
    <n v="4"/>
    <s v="SM"/>
    <s v="Colombus"/>
    <n v="250"/>
    <n v="1.4"/>
    <s v="Win"/>
    <x v="5"/>
    <n v="1781.3"/>
  </r>
  <r>
    <x v="45"/>
    <n v="3"/>
    <s v="SM"/>
    <s v="Dallas"/>
    <n v="550"/>
    <n v="1.4"/>
    <s v="Win"/>
    <x v="8"/>
    <n v="1681.3"/>
  </r>
  <r>
    <x v="46"/>
    <n v="3"/>
    <s v="REG"/>
    <s v="Ottawa"/>
    <n v="550"/>
    <n v="1.4550000000000001"/>
    <s v="Win"/>
    <x v="40"/>
    <n v="1461.3"/>
  </r>
  <r>
    <x v="46"/>
    <n v="2"/>
    <s v="REG"/>
    <s v="Nashville"/>
    <n v="250"/>
    <n v="1.526"/>
    <s v="Win"/>
    <x v="41"/>
    <n v="1211.05"/>
  </r>
  <r>
    <x v="47"/>
    <n v="1"/>
    <s v="LR"/>
    <s v="NY Islanders"/>
    <n v="100"/>
    <n v="1.45"/>
    <s v="Win"/>
    <x v="0"/>
    <n v="1079.55"/>
  </r>
  <r>
    <x v="47"/>
    <n v="1"/>
    <s v="SM, LR"/>
    <s v="Colombus"/>
    <n v="100"/>
    <n v="1.37"/>
    <s v="Win"/>
    <x v="42"/>
    <n v="1034.55"/>
  </r>
  <r>
    <x v="47"/>
    <n v="1"/>
    <s v="REG"/>
    <s v="Tampa"/>
    <n v="100"/>
    <n v="1.4"/>
    <s v="Win"/>
    <x v="3"/>
    <n v="997.54999999999984"/>
  </r>
  <r>
    <x v="47"/>
    <n v="3"/>
    <s v="REG"/>
    <s v="Carolina"/>
    <n v="550"/>
    <n v="1.7410000000000001"/>
    <s v="Win"/>
    <x v="43"/>
    <n v="957.54999999999984"/>
  </r>
  <r>
    <x v="47"/>
    <n v="2"/>
    <s v="REG"/>
    <s v="Phoenix"/>
    <n v="250"/>
    <n v="1.403"/>
    <s v="Win"/>
    <x v="44"/>
    <n v="549.99999999999977"/>
  </r>
  <r>
    <x v="47"/>
    <n v="3"/>
    <s v="LR"/>
    <s v="Nashville"/>
    <n v="550"/>
    <n v="1.6"/>
    <s v="Loss"/>
    <x v="9"/>
    <n v="449.24999999999977"/>
  </r>
  <r>
    <x v="47"/>
    <n v="4"/>
    <s v="LR"/>
    <s v="Calgary"/>
    <n v="250"/>
    <n v="1.4"/>
    <s v="Loss"/>
    <x v="6"/>
    <n v="999.24999999999977"/>
  </r>
  <r>
    <x v="48"/>
    <n v="2"/>
    <s v="SM"/>
    <s v="Detroit"/>
    <n v="250"/>
    <n v="1.6"/>
    <s v="Loss"/>
    <x v="6"/>
    <n v="1249.2499999999998"/>
  </r>
  <r>
    <x v="48"/>
    <n v="4"/>
    <s v="SM"/>
    <s v="Florida"/>
    <n v="250"/>
    <n v="1.363"/>
    <s v="Loss"/>
    <x v="6"/>
    <n v="1499.2499999999998"/>
  </r>
  <r>
    <x v="48"/>
    <n v="2"/>
    <s v="REG"/>
    <s v="Edmonton"/>
    <n v="250"/>
    <n v="1.61"/>
    <s v="Win"/>
    <x v="45"/>
    <n v="1749.2499999999998"/>
  </r>
  <r>
    <x v="48"/>
    <n v="2"/>
    <s v="REG"/>
    <s v="NY Islanders"/>
    <n v="250"/>
    <n v="1.55"/>
    <s v="Loss"/>
    <x v="6"/>
    <n v="1596.7499999999998"/>
  </r>
  <r>
    <x v="48"/>
    <n v="1"/>
    <s v="REG"/>
    <s v="Winnipeg"/>
    <n v="100"/>
    <n v="1.37"/>
    <s v="Win"/>
    <x v="42"/>
    <n v="1846.7499999999998"/>
  </r>
  <r>
    <x v="48"/>
    <n v="3"/>
    <s v="LR"/>
    <s v="San Jose"/>
    <n v="550"/>
    <n v="1.377"/>
    <s v="Win"/>
    <x v="46"/>
    <n v="1809.7499999999998"/>
  </r>
  <r>
    <x v="48"/>
    <n v="3"/>
    <s v="LR"/>
    <s v="Minnesota"/>
    <n v="550"/>
    <n v="1.377"/>
    <s v="Win"/>
    <x v="46"/>
    <n v="1602.3999999999999"/>
  </r>
  <r>
    <x v="49"/>
    <n v="2"/>
    <s v="REG"/>
    <s v="LA Kings"/>
    <n v="250"/>
    <n v="1.476"/>
    <s v="Win"/>
    <x v="18"/>
    <n v="1395.05"/>
  </r>
  <r>
    <x v="50"/>
    <n v="4"/>
    <s v="SM"/>
    <s v="Carolina"/>
    <n v="250"/>
    <n v="1.3226"/>
    <s v="Win"/>
    <x v="47"/>
    <n v="1276.05"/>
  </r>
  <r>
    <x v="50"/>
    <n v="4"/>
    <s v="REG"/>
    <s v="NY Rangers"/>
    <n v="250"/>
    <n v="1.3226"/>
    <s v="Loss"/>
    <x v="6"/>
    <n v="1195.3999999999999"/>
  </r>
  <r>
    <x v="50"/>
    <n v="2"/>
    <s v="LR"/>
    <s v="Colombus"/>
    <n v="250"/>
    <n v="1.425"/>
    <s v="Win"/>
    <x v="48"/>
    <n v="1445.3999999999999"/>
  </r>
  <r>
    <x v="50"/>
    <n v="4"/>
    <s v="LR"/>
    <s v="Florida"/>
    <n v="250"/>
    <n v="1.4079999999999999"/>
    <s v="Win"/>
    <x v="49"/>
    <n v="1339.1499999999999"/>
  </r>
  <r>
    <x v="50"/>
    <n v="4"/>
    <s v="SM"/>
    <s v="San Jose"/>
    <n v="250"/>
    <n v="1.4079999999999999"/>
    <s v="Loss"/>
    <x v="6"/>
    <n v="1237.1499999999999"/>
  </r>
  <r>
    <x v="51"/>
    <n v="3"/>
    <s v="REG"/>
    <s v="Montreal"/>
    <n v="550"/>
    <n v="1.5129999999999999"/>
    <s v="Win"/>
    <x v="50"/>
    <n v="1487.1499999999999"/>
  </r>
  <r>
    <x v="51"/>
    <n v="2"/>
    <s v="REG"/>
    <s v="Philadelphia"/>
    <n v="250"/>
    <n v="1.3125"/>
    <s v="Loss"/>
    <x v="6"/>
    <n v="1205"/>
  </r>
  <r>
    <x v="52"/>
    <n v="3"/>
    <s v="LR"/>
    <s v="Colombus"/>
    <n v="550"/>
    <n v="1.4650000000000001"/>
    <s v="Win"/>
    <x v="31"/>
    <n v="1455"/>
  </r>
  <r>
    <x v="52"/>
    <n v="3"/>
    <s v="LR"/>
    <s v="Phoenix"/>
    <n v="550"/>
    <n v="1.3129999999999999"/>
    <s v="Win"/>
    <x v="51"/>
    <n v="1199.25"/>
  </r>
  <r>
    <x v="52"/>
    <n v="2"/>
    <s v="SM"/>
    <s v="Tampa"/>
    <n v="250"/>
    <n v="1.6"/>
    <s v="Loss"/>
    <x v="6"/>
    <n v="1027.0999999999999"/>
  </r>
  <r>
    <x v="52"/>
    <n v="4"/>
    <s v="SM"/>
    <s v="Minnesota"/>
    <n v="250"/>
    <n v="1.6"/>
    <s v="Win"/>
    <x v="22"/>
    <n v="1277.0999999999999"/>
  </r>
  <r>
    <x v="53"/>
    <n v="3"/>
    <s v="LR"/>
    <s v="Edmonton"/>
    <n v="550"/>
    <n v="1.4"/>
    <s v="Win"/>
    <x v="8"/>
    <n v="1127.0999999999999"/>
  </r>
  <r>
    <x v="54"/>
    <n v="1"/>
    <s v="SM, LR"/>
    <s v="NY Rangers"/>
    <n v="100"/>
    <n v="1.5"/>
    <s v="Loss"/>
    <x v="2"/>
    <n v="907.09999999999991"/>
  </r>
  <r>
    <x v="54"/>
    <n v="1"/>
    <s v="REG"/>
    <s v="Minnesota"/>
    <n v="100"/>
    <n v="1.3129999999999999"/>
    <s v="Win"/>
    <x v="52"/>
    <n v="1007.0999999999999"/>
  </r>
  <r>
    <x v="54"/>
    <n v="1"/>
    <s v="LR"/>
    <s v="Buffalo"/>
    <n v="100"/>
    <n v="1.5"/>
    <s v="Loss"/>
    <x v="2"/>
    <n v="975.8"/>
  </r>
  <r>
    <x v="54"/>
    <n v="4"/>
    <s v="REG"/>
    <s v="Colombus"/>
    <n v="250"/>
    <n v="1.3129999999999999"/>
    <s v="Win"/>
    <x v="53"/>
    <n v="1075.8"/>
  </r>
  <r>
    <x v="54"/>
    <n v="3"/>
    <s v="REG"/>
    <s v="NY Islanders"/>
    <n v="550"/>
    <n v="1.7690000000000001"/>
    <s v="Win"/>
    <x v="54"/>
    <n v="997.55"/>
  </r>
  <r>
    <x v="54"/>
    <n v="3"/>
    <s v="LR"/>
    <s v="Anaheim"/>
    <n v="550"/>
    <n v="1.4"/>
    <s v="Win"/>
    <x v="8"/>
    <n v="574.59999999999991"/>
  </r>
  <r>
    <x v="54"/>
    <n v="4"/>
    <s v="REG"/>
    <s v="Vancouver"/>
    <n v="250"/>
    <n v="1.5"/>
    <s v="Loss"/>
    <x v="6"/>
    <n v="354.6"/>
  </r>
  <r>
    <x v="54"/>
    <n v="1"/>
    <s v="SM"/>
    <s v="San Jose"/>
    <n v="100"/>
    <n v="1.5"/>
    <s v="Loss"/>
    <x v="2"/>
    <n v="604.6"/>
  </r>
  <r>
    <x v="55"/>
    <n v="2"/>
    <s v="REG"/>
    <s v="NY Rangers"/>
    <n v="250"/>
    <n v="1.667"/>
    <s v="Win"/>
    <x v="55"/>
    <n v="704.6"/>
  </r>
  <r>
    <x v="55"/>
    <n v="2"/>
    <s v="REG"/>
    <s v="Chicago"/>
    <n v="250"/>
    <n v="1.625"/>
    <s v="Win"/>
    <x v="56"/>
    <n v="537.85"/>
  </r>
  <r>
    <x v="55"/>
    <n v="1"/>
    <s v="REG"/>
    <s v="Vancouver"/>
    <n v="100"/>
    <n v="1.645"/>
    <s v="Loss"/>
    <x v="2"/>
    <n v="381.6"/>
  </r>
  <r>
    <x v="55"/>
    <n v="2"/>
    <s v="SM"/>
    <s v="San Jose"/>
    <n v="250"/>
    <n v="1.45"/>
    <s v="Loss"/>
    <x v="6"/>
    <n v="481.6"/>
  </r>
  <r>
    <x v="55"/>
    <n v="3"/>
    <s v="REG"/>
    <s v="LA Kings"/>
    <n v="550"/>
    <n v="1.5"/>
    <s v="Win"/>
    <x v="57"/>
    <n v="731.6"/>
  </r>
  <r>
    <x v="56"/>
    <n v="1"/>
    <s v="ASM"/>
    <s v="Carolina"/>
    <n v="100"/>
    <m/>
    <s v="Loss"/>
    <x v="2"/>
    <n v="456.6"/>
  </r>
  <r>
    <x v="56"/>
    <n v="4"/>
    <s v="REG"/>
    <s v="Montreal"/>
    <n v="250"/>
    <m/>
    <s v="Loss"/>
    <x v="6"/>
    <n v="556.6"/>
  </r>
  <r>
    <x v="56"/>
    <n v="1"/>
    <s v="ASM"/>
    <s v="Pittsburgh"/>
    <n v="100"/>
    <n v="1.476"/>
    <s v="Win"/>
    <x v="58"/>
    <n v="806.6"/>
  </r>
  <r>
    <x v="56"/>
    <n v="1"/>
    <s v="REG"/>
    <s v="Boston"/>
    <n v="100"/>
    <m/>
    <s v="Loss"/>
    <x v="2"/>
    <n v="759"/>
  </r>
  <r>
    <x v="56"/>
    <n v="2"/>
    <s v="LR"/>
    <s v="Vancouver"/>
    <n v="250"/>
    <n v="1.73"/>
    <s v="Win"/>
    <x v="59"/>
    <n v="859"/>
  </r>
  <r>
    <x v="56"/>
    <n v="4"/>
    <s v="REG"/>
    <s v="LA Kings"/>
    <n v="250"/>
    <n v="1.5409999999999999"/>
    <s v="Win"/>
    <x v="14"/>
    <n v="676.5"/>
  </r>
  <r>
    <x v="57"/>
    <n v="1"/>
    <s v="REG"/>
    <s v="Toronto"/>
    <n v="100"/>
    <n v="1.69"/>
    <s v="Win"/>
    <x v="60"/>
    <n v="541.25"/>
  </r>
  <r>
    <x v="57"/>
    <n v="4"/>
    <s v="SM"/>
    <s v="Dallas"/>
    <n v="250"/>
    <n v="1.45"/>
    <s v="Win"/>
    <x v="10"/>
    <n v="472.25"/>
  </r>
  <r>
    <x v="58"/>
    <n v="3"/>
    <s v="REG"/>
    <s v="NY Rangers"/>
    <n v="550"/>
    <n v="1.4"/>
    <s v="Loss"/>
    <x v="9"/>
    <n v="359.75"/>
  </r>
  <r>
    <x v="58"/>
    <n v="1"/>
    <s v="REG"/>
    <s v="Montreal"/>
    <n v="100"/>
    <n v="1.74"/>
    <s v="Win"/>
    <x v="61"/>
    <n v="909.75"/>
  </r>
  <r>
    <x v="58"/>
    <n v="2"/>
    <s v="REG"/>
    <s v="Toronto"/>
    <n v="250"/>
    <n v="1.45"/>
    <s v="Push"/>
    <x v="4"/>
    <n v="835.75"/>
  </r>
  <r>
    <x v="58"/>
    <n v="2"/>
    <s v="SM"/>
    <s v="Washington"/>
    <n v="250"/>
    <n v="1.45"/>
    <s v="Win"/>
    <x v="10"/>
    <n v="835.75"/>
  </r>
  <r>
    <x v="58"/>
    <n v="1"/>
    <s v="REG"/>
    <s v="LA Kings"/>
    <n v="100"/>
    <n v="1.8"/>
    <s v="Loss"/>
    <x v="2"/>
    <n v="723.25"/>
  </r>
  <r>
    <x v="59"/>
    <n v="1"/>
    <s v="LR"/>
    <s v="NY Islanders"/>
    <n v="100"/>
    <n v="1.4550000000000001"/>
    <s v="Loss"/>
    <x v="2"/>
    <n v="823.25"/>
  </r>
  <r>
    <x v="59"/>
    <n v="4"/>
    <s v="REG"/>
    <s v="Anaheim"/>
    <n v="250"/>
    <n v="1.5710000000000002"/>
    <s v="Loss"/>
    <x v="6"/>
    <n v="923.25"/>
  </r>
  <r>
    <x v="60"/>
    <n v="2"/>
    <s v="REG"/>
    <s v="LA Kings"/>
    <n v="250"/>
    <n v="1.65"/>
    <s v="Loss"/>
    <x v="6"/>
    <n v="1173.25"/>
  </r>
  <r>
    <x v="60"/>
    <n v="1"/>
    <s v="SM, LR"/>
    <s v="Florida"/>
    <n v="100"/>
    <n v="1.45"/>
    <s v="Win"/>
    <x v="0"/>
    <n v="1423.25"/>
  </r>
  <r>
    <x v="60"/>
    <n v="3"/>
    <s v="SM"/>
    <s v="Toronto"/>
    <n v="550"/>
    <n v="1.4"/>
    <s v="Win"/>
    <x v="8"/>
    <n v="1378.25"/>
  </r>
  <r>
    <x v="60"/>
    <n v="2"/>
    <s v="SM"/>
    <s v="Buffalo"/>
    <n v="250"/>
    <n v="1.45"/>
    <s v="Win"/>
    <x v="10"/>
    <n v="1158.25"/>
  </r>
  <r>
    <x v="60"/>
    <n v="1"/>
    <s v="REG"/>
    <s v="Dallas"/>
    <n v="100"/>
    <n v="1.65"/>
    <s v="Win"/>
    <x v="62"/>
    <n v="1045.75"/>
  </r>
  <r>
    <x v="60"/>
    <n v="4"/>
    <s v="REG"/>
    <s v="Nashville"/>
    <n v="250"/>
    <n v="1.58"/>
    <s v="Win"/>
    <x v="63"/>
    <n v="980.75"/>
  </r>
  <r>
    <x v="60"/>
    <n v="3"/>
    <s v="REG"/>
    <s v="St  Louis"/>
    <n v="550"/>
    <n v="1.65"/>
    <s v="Win"/>
    <x v="64"/>
    <n v="835.75"/>
  </r>
  <r>
    <x v="61"/>
    <n v="2"/>
    <s v="LR"/>
    <s v="Florida"/>
    <n v="250"/>
    <n v="1.526"/>
    <s v="Loss"/>
    <x v="6"/>
    <n v="478.25000000000011"/>
  </r>
  <r>
    <x v="61"/>
    <n v="4"/>
    <s v="SM"/>
    <s v="Washington"/>
    <n v="250"/>
    <n v="1.4259999999999999"/>
    <s v="Win"/>
    <x v="65"/>
    <n v="728.25000000000011"/>
  </r>
  <r>
    <x v="61"/>
    <n v="3"/>
    <s v="REG"/>
    <s v="Philadelphia"/>
    <n v="550"/>
    <n v="1.5409999999999999"/>
    <s v="Win"/>
    <x v="66"/>
    <n v="621.75000000000011"/>
  </r>
  <r>
    <x v="61"/>
    <n v="3"/>
    <s v="SM"/>
    <s v="Detroit"/>
    <n v="550"/>
    <n v="1.425"/>
    <s v="Win"/>
    <x v="67"/>
    <n v="324.20000000000016"/>
  </r>
  <r>
    <x v="61"/>
    <n v="4"/>
    <s v="LR"/>
    <s v="Calgary"/>
    <n v="250"/>
    <n v="1.377"/>
    <s v="Win"/>
    <x v="68"/>
    <n v="90.450000000000102"/>
  </r>
  <r>
    <x v="61"/>
    <n v="2"/>
    <s v="LR"/>
    <s v="Winnipeg"/>
    <n v="250"/>
    <n v="1.645"/>
    <s v="Win"/>
    <x v="69"/>
    <n v="-3.7999999999998977"/>
  </r>
  <r>
    <x v="61"/>
    <n v="3"/>
    <s v="LR"/>
    <s v="Colorado"/>
    <n v="550"/>
    <n v="1.37"/>
    <s v="Win"/>
    <x v="35"/>
    <n v="-165.0499999999999"/>
  </r>
  <r>
    <x v="62"/>
    <n v="4"/>
    <s v="SM"/>
    <s v="Toronto"/>
    <n v="250"/>
    <n v="1.556"/>
    <s v="Win"/>
    <x v="70"/>
    <n v="-368.54999999999995"/>
  </r>
  <r>
    <x v="62"/>
    <n v="3"/>
    <s v="LR"/>
    <s v="LA Kings"/>
    <n v="550"/>
    <n v="1.385"/>
    <s v="Win"/>
    <x v="71"/>
    <n v="-507.54999999999995"/>
  </r>
  <r>
    <x v="62"/>
    <n v="4"/>
    <s v="REG"/>
    <s v="Phoenix"/>
    <n v="250"/>
    <n v="1.667"/>
    <s v="Loss"/>
    <x v="6"/>
    <n v="-719.3"/>
  </r>
  <r>
    <x v="62"/>
    <n v="4"/>
    <s v="REG"/>
    <s v="Anaheim"/>
    <n v="250"/>
    <n v="1.714"/>
    <s v="Loss"/>
    <x v="6"/>
    <n v="-469.3"/>
  </r>
  <r>
    <x v="63"/>
    <n v="2"/>
    <s v="LR"/>
    <s v="Pittsburgh"/>
    <n v="250"/>
    <n v="1.645"/>
    <s v="Win"/>
    <x v="69"/>
    <n v="-219.3"/>
  </r>
  <r>
    <x v="63"/>
    <n v="1"/>
    <s v="REG"/>
    <s v="NY Islanders"/>
    <n v="100"/>
    <n v="1.4079999999999999"/>
    <s v="Win"/>
    <x v="72"/>
    <n v="-380.55"/>
  </r>
  <r>
    <x v="63"/>
    <n v="2"/>
    <s v="REG"/>
    <s v="Carolina"/>
    <n v="250"/>
    <n v="1.74"/>
    <s v="Loss"/>
    <x v="6"/>
    <n v="-421.35"/>
  </r>
  <r>
    <x v="63"/>
    <n v="3"/>
    <s v="SM"/>
    <s v="Buffalo"/>
    <n v="550"/>
    <n v="1.363"/>
    <s v="Win"/>
    <x v="73"/>
    <n v="-171.35"/>
  </r>
  <r>
    <x v="63"/>
    <n v="4"/>
    <s v="REG"/>
    <s v="Philadelphia"/>
    <n v="250"/>
    <n v="1.427"/>
    <s v="Loss"/>
    <x v="6"/>
    <n v="-371"/>
  </r>
  <r>
    <x v="63"/>
    <n v="4"/>
    <s v="REG"/>
    <s v="St Louis"/>
    <n v="250"/>
    <n v="1.4379999999999999"/>
    <s v="Loss"/>
    <x v="6"/>
    <n v="-120.99999999999997"/>
  </r>
  <r>
    <x v="63"/>
    <n v="3"/>
    <s v="ASM"/>
    <s v="Chicago"/>
    <n v="550"/>
    <n v="1.522"/>
    <s v="Win"/>
    <x v="74"/>
    <n v="129.00000000000003"/>
  </r>
  <r>
    <x v="63"/>
    <n v="1"/>
    <s v="SM"/>
    <s v="Columbus"/>
    <n v="100"/>
    <n v="1.526"/>
    <s v="Win"/>
    <x v="75"/>
    <n v="-158.1"/>
  </r>
  <r>
    <x v="64"/>
    <n v="2"/>
    <s v="SM"/>
    <s v="Montreal"/>
    <n v="250"/>
    <n v="1.488"/>
    <s v="Win"/>
    <x v="76"/>
    <n v="-210.7"/>
  </r>
  <r>
    <x v="64"/>
    <n v="4"/>
    <s v="SM"/>
    <s v="Colorado"/>
    <n v="250"/>
    <n v="1.3029999999999999"/>
    <s v="Win"/>
    <x v="77"/>
    <n v="-332.7"/>
  </r>
  <r>
    <x v="65"/>
    <n v="4"/>
    <s v="ASM"/>
    <s v="Carolina"/>
    <n v="250"/>
    <n v="1.4"/>
    <s v="Loss"/>
    <x v="6"/>
    <n v="-408.45"/>
  </r>
  <r>
    <x v="65"/>
    <n v="3"/>
    <s v="ASM"/>
    <s v="Pittsburgh"/>
    <n v="550"/>
    <n v="1.476"/>
    <s v="Win"/>
    <x v="78"/>
    <n v="-158.44999999999999"/>
  </r>
  <r>
    <x v="65"/>
    <n v="4"/>
    <s v="SM"/>
    <s v="LA Kings"/>
    <n v="250"/>
    <n v="1.345"/>
    <s v="Win"/>
    <x v="79"/>
    <n v="-420.25"/>
  </r>
  <r>
    <x v="65"/>
    <n v="1"/>
    <s v="SM"/>
    <s v="Phoenix"/>
    <n v="100"/>
    <n v="1.4350000000000001"/>
    <s v="Win"/>
    <x v="80"/>
    <n v="-506.5"/>
  </r>
  <r>
    <x v="65"/>
    <n v="1"/>
    <s v="LR"/>
    <s v="Colorado"/>
    <n v="100"/>
    <n v="1.645"/>
    <s v="Loss"/>
    <x v="2"/>
    <n v="-100"/>
  </r>
  <r>
    <x v="65"/>
    <n v="3"/>
    <s v="SM"/>
    <s v="Detroit"/>
    <n v="550"/>
    <n v="1.345"/>
    <s v="Loss"/>
    <x v="9"/>
    <n v="-550"/>
  </r>
  <r>
    <x v="66"/>
    <m/>
    <m/>
    <m/>
    <m/>
    <m/>
    <m/>
    <x v="81"/>
    <m/>
  </r>
  <r>
    <x v="66"/>
    <m/>
    <m/>
    <m/>
    <m/>
    <m/>
    <m/>
    <x v="8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86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 chartFormat="3">
  <location ref="A3:B71" firstHeaderRow="2" firstDataRow="2" firstDataCol="1"/>
  <pivotFields count="9">
    <pivotField axis="axisRow" compact="0" outline="0" subtotalTop="0" showAll="0" includeNewItemsInFilter="1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h="1" x="6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83">
        <item x="9"/>
        <item x="6"/>
        <item x="2"/>
        <item x="4"/>
        <item x="52"/>
        <item x="16"/>
        <item x="42"/>
        <item x="3"/>
        <item x="72"/>
        <item x="80"/>
        <item x="0"/>
        <item x="33"/>
        <item x="58"/>
        <item x="75"/>
        <item x="1"/>
        <item x="20"/>
        <item x="62"/>
        <item x="60"/>
        <item x="30"/>
        <item x="61"/>
        <item x="21"/>
        <item x="77"/>
        <item x="53"/>
        <item x="47"/>
        <item x="26"/>
        <item x="79"/>
        <item x="34"/>
        <item x="68"/>
        <item x="36"/>
        <item x="5"/>
        <item x="44"/>
        <item x="49"/>
        <item x="13"/>
        <item x="32"/>
        <item x="48"/>
        <item x="65"/>
        <item x="37"/>
        <item x="23"/>
        <item x="10"/>
        <item x="25"/>
        <item x="18"/>
        <item x="76"/>
        <item x="19"/>
        <item x="41"/>
        <item x="14"/>
        <item x="7"/>
        <item x="70"/>
        <item x="63"/>
        <item x="22"/>
        <item x="45"/>
        <item x="56"/>
        <item x="29"/>
        <item x="69"/>
        <item x="55"/>
        <item x="51"/>
        <item x="17"/>
        <item x="59"/>
        <item x="15"/>
        <item x="73"/>
        <item x="24"/>
        <item x="35"/>
        <item x="46"/>
        <item x="71"/>
        <item x="27"/>
        <item x="8"/>
        <item x="67"/>
        <item x="28"/>
        <item x="11"/>
        <item x="40"/>
        <item x="31"/>
        <item x="78"/>
        <item x="57"/>
        <item x="50"/>
        <item x="74"/>
        <item x="66"/>
        <item x="12"/>
        <item x="64"/>
        <item x="39"/>
        <item x="43"/>
        <item x="54"/>
        <item x="38"/>
        <item x="81"/>
        <item t="default"/>
      </items>
    </pivotField>
    <pivotField compact="0" outline="0" subtotalTop="0" showAll="0" includeNewItemsInFilter="1"/>
  </pivotFields>
  <rowFields count="1">
    <field x="0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dataFields count="1">
    <dataField name="Sum of Profit / Loss2" fld="7" showDataAs="runTotal" baseField="0" baseItem="0"/>
  </dataFields>
  <chartFormats count="2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zoomScale="115" zoomScaleNormal="115" workbookViewId="0">
      <selection sqref="A1:I1"/>
    </sheetView>
  </sheetViews>
  <sheetFormatPr defaultColWidth="11.5703125" defaultRowHeight="12.75"/>
  <cols>
    <col min="1" max="1" width="11.5703125" style="1"/>
    <col min="2" max="2" width="6.5703125" customWidth="1"/>
    <col min="3" max="3" width="8.7109375" style="1" customWidth="1"/>
    <col min="4" max="4" width="13.140625" style="2" customWidth="1"/>
    <col min="5" max="5" width="11.5703125" style="2"/>
    <col min="9" max="9" width="11.5703125" style="3"/>
  </cols>
  <sheetData>
    <row r="1" spans="1:12" ht="15.2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6</v>
      </c>
      <c r="I1" s="6" t="s">
        <v>7</v>
      </c>
      <c r="J1" s="4"/>
    </row>
    <row r="2" spans="1:12" ht="15.75">
      <c r="A2" s="29">
        <v>41293</v>
      </c>
      <c r="B2" s="21">
        <v>1</v>
      </c>
      <c r="C2" s="23" t="s">
        <v>13</v>
      </c>
      <c r="D2" s="19" t="s">
        <v>33</v>
      </c>
      <c r="E2">
        <v>100</v>
      </c>
      <c r="F2" s="24">
        <v>1.45</v>
      </c>
      <c r="G2" s="13" t="s">
        <v>12</v>
      </c>
      <c r="H2" s="11">
        <f>IF(G2="Win",(F2-1)*E2,IF(G2="Loss",-E2))</f>
        <v>44.999999999999993</v>
      </c>
      <c r="I2" s="12">
        <f t="shared" ref="I2:I7" si="0">H2+I3</f>
        <v>119.99999999999997</v>
      </c>
      <c r="J2" s="9"/>
    </row>
    <row r="3" spans="1:12" ht="15.75">
      <c r="A3" s="29">
        <v>41293</v>
      </c>
      <c r="B3" s="21">
        <v>1</v>
      </c>
      <c r="C3" s="7" t="s">
        <v>23</v>
      </c>
      <c r="D3" s="19" t="s">
        <v>11</v>
      </c>
      <c r="E3">
        <v>100</v>
      </c>
      <c r="F3" s="24">
        <v>1.55</v>
      </c>
      <c r="G3" s="13" t="s">
        <v>12</v>
      </c>
      <c r="H3" s="11">
        <f>IF(G3="Win",(F3-1)*E3,IF(G3="Loss",-E3))</f>
        <v>55.000000000000007</v>
      </c>
      <c r="I3" s="12">
        <f t="shared" si="0"/>
        <v>74.999999999999972</v>
      </c>
      <c r="J3" s="14"/>
    </row>
    <row r="4" spans="1:12" ht="15.75">
      <c r="A4" s="29">
        <v>41293</v>
      </c>
      <c r="B4" s="21">
        <v>1</v>
      </c>
      <c r="C4" s="7" t="s">
        <v>23</v>
      </c>
      <c r="D4" s="19" t="s">
        <v>49</v>
      </c>
      <c r="E4">
        <v>100</v>
      </c>
      <c r="F4" s="24">
        <v>1.4</v>
      </c>
      <c r="G4" s="10" t="s">
        <v>10</v>
      </c>
      <c r="H4" s="11">
        <f>IF(G4="Win",(F4-1)*E4,IF(G4="Loss",-E4))</f>
        <v>-100</v>
      </c>
      <c r="I4" s="12">
        <f t="shared" si="0"/>
        <v>19.999999999999972</v>
      </c>
      <c r="J4" s="14"/>
    </row>
    <row r="5" spans="1:12" ht="15.75">
      <c r="A5" s="29">
        <v>41293</v>
      </c>
      <c r="B5" s="21">
        <v>1</v>
      </c>
      <c r="C5" s="23" t="s">
        <v>13</v>
      </c>
      <c r="D5" s="19" t="s">
        <v>24</v>
      </c>
      <c r="E5">
        <v>100</v>
      </c>
      <c r="F5" s="24">
        <v>1.4</v>
      </c>
      <c r="G5" s="13" t="s">
        <v>12</v>
      </c>
      <c r="H5" s="11">
        <f>IF(G5="Win",(F5-1)*E5,IF(G5="Loss",-E5))</f>
        <v>39.999999999999993</v>
      </c>
      <c r="I5" s="12">
        <f t="shared" si="0"/>
        <v>119.99999999999997</v>
      </c>
      <c r="J5" s="14"/>
    </row>
    <row r="6" spans="1:12" ht="15.75">
      <c r="A6" s="29">
        <v>41293</v>
      </c>
      <c r="B6" s="21">
        <v>1</v>
      </c>
      <c r="C6" s="23" t="s">
        <v>13</v>
      </c>
      <c r="D6" s="19" t="s">
        <v>35</v>
      </c>
      <c r="E6">
        <v>100</v>
      </c>
      <c r="F6" s="24">
        <v>1.4</v>
      </c>
      <c r="G6" s="13" t="s">
        <v>12</v>
      </c>
      <c r="H6" s="11">
        <f>IF(G6="Win",(F6-1)*E6,IF(G6="Loss",-E6))</f>
        <v>39.999999999999993</v>
      </c>
      <c r="I6" s="12">
        <f t="shared" si="0"/>
        <v>79.999999999999986</v>
      </c>
      <c r="J6" s="14"/>
    </row>
    <row r="7" spans="1:12" ht="15.75">
      <c r="A7" s="29">
        <v>41293</v>
      </c>
      <c r="B7" s="21">
        <v>1</v>
      </c>
      <c r="C7" s="7" t="s">
        <v>23</v>
      </c>
      <c r="D7" s="19" t="s">
        <v>46</v>
      </c>
      <c r="E7">
        <v>100</v>
      </c>
      <c r="F7" s="24">
        <v>1.45</v>
      </c>
      <c r="G7" s="14" t="s">
        <v>50</v>
      </c>
      <c r="H7" s="11">
        <v>0</v>
      </c>
      <c r="I7" s="12">
        <f t="shared" si="0"/>
        <v>39.999999999999993</v>
      </c>
      <c r="J7" s="14"/>
    </row>
    <row r="8" spans="1:12" ht="15.75">
      <c r="A8" s="29">
        <v>41293</v>
      </c>
      <c r="B8" s="21">
        <v>1</v>
      </c>
      <c r="C8" s="23" t="s">
        <v>13</v>
      </c>
      <c r="D8" s="19" t="s">
        <v>17</v>
      </c>
      <c r="E8">
        <v>100</v>
      </c>
      <c r="F8" s="24">
        <v>1.4</v>
      </c>
      <c r="G8" s="13" t="s">
        <v>12</v>
      </c>
      <c r="H8" s="11">
        <f t="shared" ref="H8:H39" si="1">IF(G8="Win",(F8-1)*E8,IF(G8="Loss",-E8))</f>
        <v>39.999999999999993</v>
      </c>
      <c r="I8" s="28">
        <f>H8</f>
        <v>39.999999999999993</v>
      </c>
      <c r="J8" s="14"/>
      <c r="K8" s="15" t="s">
        <v>20</v>
      </c>
    </row>
    <row r="9" spans="1:12" ht="15.75">
      <c r="A9" s="29">
        <v>41294</v>
      </c>
      <c r="B9" s="21">
        <v>1</v>
      </c>
      <c r="C9" s="7" t="s">
        <v>23</v>
      </c>
      <c r="D9" s="19" t="s">
        <v>27</v>
      </c>
      <c r="E9">
        <v>100</v>
      </c>
      <c r="F9" s="24">
        <v>1.55</v>
      </c>
      <c r="G9" s="13" t="s">
        <v>12</v>
      </c>
      <c r="H9" s="11">
        <f t="shared" si="1"/>
        <v>55.000000000000007</v>
      </c>
      <c r="I9" s="12">
        <f t="shared" ref="I9:I72" si="2">H9+I10</f>
        <v>7470.75</v>
      </c>
      <c r="J9" s="14"/>
      <c r="K9" s="16" t="s">
        <v>13</v>
      </c>
      <c r="L9" s="16" t="s">
        <v>21</v>
      </c>
    </row>
    <row r="10" spans="1:12" ht="15.75">
      <c r="A10" s="18">
        <v>41295</v>
      </c>
      <c r="B10" s="21">
        <v>2</v>
      </c>
      <c r="C10" s="23" t="s">
        <v>60</v>
      </c>
      <c r="D10" s="19" t="s">
        <v>24</v>
      </c>
      <c r="E10">
        <v>250</v>
      </c>
      <c r="F10" s="24">
        <v>1.4</v>
      </c>
      <c r="G10" s="13" t="s">
        <v>12</v>
      </c>
      <c r="H10" s="11">
        <f t="shared" si="1"/>
        <v>99.999999999999972</v>
      </c>
      <c r="I10" s="12">
        <f t="shared" si="2"/>
        <v>7415.75</v>
      </c>
      <c r="J10" s="9"/>
      <c r="K10" t="s">
        <v>22</v>
      </c>
    </row>
    <row r="11" spans="1:12" ht="15.75">
      <c r="A11" s="18">
        <v>41295</v>
      </c>
      <c r="B11" s="21">
        <v>1</v>
      </c>
      <c r="C11" s="23" t="s">
        <v>16</v>
      </c>
      <c r="D11" s="19" t="s">
        <v>44</v>
      </c>
      <c r="E11">
        <v>100</v>
      </c>
      <c r="F11" s="24">
        <v>1.4</v>
      </c>
      <c r="G11" s="13" t="s">
        <v>12</v>
      </c>
      <c r="H11" s="11">
        <f t="shared" si="1"/>
        <v>39.999999999999993</v>
      </c>
      <c r="I11" s="12">
        <f t="shared" si="2"/>
        <v>7315.75</v>
      </c>
      <c r="J11" s="14"/>
      <c r="K11" s="16" t="s">
        <v>8</v>
      </c>
      <c r="L11" s="16" t="s">
        <v>25</v>
      </c>
    </row>
    <row r="12" spans="1:12" ht="15.75">
      <c r="A12" s="18">
        <v>41296</v>
      </c>
      <c r="B12" s="21">
        <v>2</v>
      </c>
      <c r="C12" s="23" t="s">
        <v>60</v>
      </c>
      <c r="D12" s="19" t="s">
        <v>44</v>
      </c>
      <c r="E12">
        <v>250</v>
      </c>
      <c r="F12" s="24">
        <v>1.4</v>
      </c>
      <c r="G12" s="13" t="s">
        <v>12</v>
      </c>
      <c r="H12" s="11">
        <f t="shared" si="1"/>
        <v>99.999999999999972</v>
      </c>
      <c r="I12" s="12">
        <f t="shared" si="2"/>
        <v>7275.75</v>
      </c>
      <c r="J12" s="14"/>
      <c r="K12" t="s">
        <v>26</v>
      </c>
    </row>
    <row r="13" spans="1:12" ht="15.75">
      <c r="A13" s="18">
        <v>41297</v>
      </c>
      <c r="B13" s="21">
        <v>1</v>
      </c>
      <c r="C13" s="23" t="s">
        <v>16</v>
      </c>
      <c r="D13" s="19" t="s">
        <v>36</v>
      </c>
      <c r="E13">
        <v>100</v>
      </c>
      <c r="F13" s="24">
        <v>1.4</v>
      </c>
      <c r="G13" s="13" t="s">
        <v>12</v>
      </c>
      <c r="H13" s="11">
        <f t="shared" si="1"/>
        <v>39.999999999999993</v>
      </c>
      <c r="I13" s="12">
        <f t="shared" si="2"/>
        <v>7175.75</v>
      </c>
      <c r="J13" s="14"/>
      <c r="K13" s="16" t="s">
        <v>16</v>
      </c>
      <c r="L13" s="16" t="s">
        <v>28</v>
      </c>
    </row>
    <row r="14" spans="1:12" ht="15.75">
      <c r="A14" s="18">
        <v>41297</v>
      </c>
      <c r="B14" s="21">
        <v>1</v>
      </c>
      <c r="C14" s="23" t="s">
        <v>16</v>
      </c>
      <c r="D14" s="19" t="s">
        <v>43</v>
      </c>
      <c r="E14">
        <v>100</v>
      </c>
      <c r="F14" s="24">
        <v>1.4</v>
      </c>
      <c r="G14" s="13" t="s">
        <v>12</v>
      </c>
      <c r="H14" s="11">
        <f t="shared" si="1"/>
        <v>39.999999999999993</v>
      </c>
      <c r="I14" s="12">
        <f t="shared" si="2"/>
        <v>7135.75</v>
      </c>
      <c r="J14" s="14"/>
      <c r="K14" t="s">
        <v>30</v>
      </c>
    </row>
    <row r="15" spans="1:12" ht="15.75">
      <c r="A15" s="18">
        <v>41298</v>
      </c>
      <c r="B15" s="21">
        <v>1</v>
      </c>
      <c r="C15" s="23" t="s">
        <v>13</v>
      </c>
      <c r="D15" s="19" t="s">
        <v>35</v>
      </c>
      <c r="E15">
        <v>100</v>
      </c>
      <c r="F15" s="24">
        <v>1.4</v>
      </c>
      <c r="G15" s="10" t="s">
        <v>10</v>
      </c>
      <c r="H15" s="11">
        <f t="shared" si="1"/>
        <v>-100</v>
      </c>
      <c r="I15" s="12">
        <f t="shared" si="2"/>
        <v>7095.75</v>
      </c>
      <c r="J15" s="14"/>
      <c r="K15" s="16" t="s">
        <v>23</v>
      </c>
      <c r="L15" t="s">
        <v>32</v>
      </c>
    </row>
    <row r="16" spans="1:12" ht="15.75">
      <c r="A16" s="18">
        <v>41298</v>
      </c>
      <c r="B16" s="21">
        <v>1</v>
      </c>
      <c r="C16" s="7" t="s">
        <v>23</v>
      </c>
      <c r="D16" s="19" t="s">
        <v>56</v>
      </c>
      <c r="E16">
        <v>100</v>
      </c>
      <c r="F16" s="24">
        <v>1.4</v>
      </c>
      <c r="G16" s="13" t="s">
        <v>12</v>
      </c>
      <c r="H16" s="11">
        <f t="shared" si="1"/>
        <v>39.999999999999993</v>
      </c>
      <c r="I16" s="12">
        <f t="shared" si="2"/>
        <v>7195.75</v>
      </c>
      <c r="J16" s="14"/>
      <c r="K16" t="s">
        <v>34</v>
      </c>
    </row>
    <row r="17" spans="1:11" ht="15.75">
      <c r="A17" s="18">
        <v>41299</v>
      </c>
      <c r="B17" s="21">
        <v>2</v>
      </c>
      <c r="C17" s="23" t="s">
        <v>16</v>
      </c>
      <c r="D17" s="19" t="s">
        <v>11</v>
      </c>
      <c r="E17">
        <v>250</v>
      </c>
      <c r="F17" s="24">
        <v>1.55</v>
      </c>
      <c r="G17" s="10" t="s">
        <v>10</v>
      </c>
      <c r="H17" s="11">
        <f t="shared" si="1"/>
        <v>-250</v>
      </c>
      <c r="I17" s="12">
        <f t="shared" si="2"/>
        <v>7155.75</v>
      </c>
      <c r="J17" s="14"/>
    </row>
    <row r="18" spans="1:11" ht="15.75">
      <c r="A18" s="18">
        <v>41299</v>
      </c>
      <c r="B18" s="21">
        <v>1</v>
      </c>
      <c r="C18" s="7" t="s">
        <v>23</v>
      </c>
      <c r="D18" s="19" t="s">
        <v>52</v>
      </c>
      <c r="E18">
        <v>100</v>
      </c>
      <c r="F18" s="24">
        <v>1.4</v>
      </c>
      <c r="G18" s="13" t="s">
        <v>12</v>
      </c>
      <c r="H18" s="11">
        <f t="shared" si="1"/>
        <v>39.999999999999993</v>
      </c>
      <c r="I18" s="12">
        <f t="shared" si="2"/>
        <v>7405.75</v>
      </c>
      <c r="J18" s="14"/>
      <c r="K18" t="s">
        <v>37</v>
      </c>
    </row>
    <row r="19" spans="1:11" ht="15.75">
      <c r="A19" s="18">
        <v>41300</v>
      </c>
      <c r="B19" s="21">
        <v>2</v>
      </c>
      <c r="C19" s="7" t="s">
        <v>23</v>
      </c>
      <c r="D19" s="19" t="s">
        <v>17</v>
      </c>
      <c r="E19">
        <v>250</v>
      </c>
      <c r="F19" s="24">
        <v>1.4</v>
      </c>
      <c r="G19" s="10" t="s">
        <v>10</v>
      </c>
      <c r="H19" s="11">
        <f t="shared" si="1"/>
        <v>-250</v>
      </c>
      <c r="I19" s="12">
        <f t="shared" si="2"/>
        <v>7365.75</v>
      </c>
      <c r="J19" s="14"/>
      <c r="K19" t="s">
        <v>38</v>
      </c>
    </row>
    <row r="20" spans="1:11" ht="15.75">
      <c r="A20" s="18">
        <v>41300</v>
      </c>
      <c r="B20" s="21">
        <v>2</v>
      </c>
      <c r="C20" s="7" t="s">
        <v>23</v>
      </c>
      <c r="D20" s="19" t="s">
        <v>33</v>
      </c>
      <c r="E20">
        <v>250</v>
      </c>
      <c r="F20" s="24">
        <v>1.55</v>
      </c>
      <c r="G20" s="13" t="s">
        <v>12</v>
      </c>
      <c r="H20" s="11">
        <f t="shared" si="1"/>
        <v>137.5</v>
      </c>
      <c r="I20" s="12">
        <f t="shared" si="2"/>
        <v>7615.75</v>
      </c>
      <c r="J20" s="14"/>
      <c r="K20" t="s">
        <v>39</v>
      </c>
    </row>
    <row r="21" spans="1:11" ht="15.75">
      <c r="A21" s="18">
        <v>41300</v>
      </c>
      <c r="B21" s="21">
        <v>2</v>
      </c>
      <c r="C21" s="7" t="s">
        <v>23</v>
      </c>
      <c r="D21" s="19" t="s">
        <v>49</v>
      </c>
      <c r="E21">
        <v>250</v>
      </c>
      <c r="F21" s="24">
        <v>1.55</v>
      </c>
      <c r="G21" s="13" t="s">
        <v>12</v>
      </c>
      <c r="H21" s="11">
        <f t="shared" si="1"/>
        <v>137.5</v>
      </c>
      <c r="I21" s="12">
        <f t="shared" si="2"/>
        <v>7478.25</v>
      </c>
      <c r="J21" s="14"/>
    </row>
    <row r="22" spans="1:11" ht="15.75">
      <c r="A22" s="18">
        <v>41300</v>
      </c>
      <c r="B22" s="21">
        <v>1</v>
      </c>
      <c r="C22" s="7" t="s">
        <v>23</v>
      </c>
      <c r="D22" s="19" t="s">
        <v>31</v>
      </c>
      <c r="E22">
        <v>100</v>
      </c>
      <c r="F22" s="24">
        <v>1.55</v>
      </c>
      <c r="G22" s="13" t="s">
        <v>12</v>
      </c>
      <c r="H22" s="11">
        <f t="shared" si="1"/>
        <v>55.000000000000007</v>
      </c>
      <c r="I22" s="12">
        <f t="shared" si="2"/>
        <v>7340.75</v>
      </c>
      <c r="J22" s="14"/>
    </row>
    <row r="23" spans="1:11" ht="15.75">
      <c r="A23" s="18">
        <v>41301</v>
      </c>
      <c r="B23" s="21">
        <v>2</v>
      </c>
      <c r="C23" s="23" t="s">
        <v>16</v>
      </c>
      <c r="D23" s="19" t="s">
        <v>27</v>
      </c>
      <c r="E23">
        <v>250</v>
      </c>
      <c r="F23" s="24">
        <v>1.4</v>
      </c>
      <c r="G23" s="13" t="s">
        <v>12</v>
      </c>
      <c r="H23" s="11">
        <f t="shared" si="1"/>
        <v>99.999999999999972</v>
      </c>
      <c r="I23" s="12">
        <f t="shared" si="2"/>
        <v>7285.75</v>
      </c>
      <c r="J23" s="14"/>
    </row>
    <row r="24" spans="1:11" ht="15.75">
      <c r="A24" s="18">
        <v>41301</v>
      </c>
      <c r="B24" s="21">
        <v>1</v>
      </c>
      <c r="C24" s="7" t="s">
        <v>23</v>
      </c>
      <c r="D24" s="19" t="s">
        <v>58</v>
      </c>
      <c r="E24">
        <v>100</v>
      </c>
      <c r="F24" s="24">
        <v>1.4</v>
      </c>
      <c r="G24" s="13" t="s">
        <v>12</v>
      </c>
      <c r="H24" s="11">
        <f t="shared" si="1"/>
        <v>39.999999999999993</v>
      </c>
      <c r="I24" s="12">
        <f t="shared" si="2"/>
        <v>7185.75</v>
      </c>
      <c r="J24" s="14"/>
    </row>
    <row r="25" spans="1:11" ht="15.75">
      <c r="A25" s="18">
        <v>41301</v>
      </c>
      <c r="B25" s="21">
        <v>1</v>
      </c>
      <c r="C25" s="7" t="s">
        <v>23</v>
      </c>
      <c r="D25" s="19" t="s">
        <v>54</v>
      </c>
      <c r="E25">
        <v>100</v>
      </c>
      <c r="F25" s="24">
        <v>1.4</v>
      </c>
      <c r="G25" s="13" t="s">
        <v>12</v>
      </c>
      <c r="H25" s="11">
        <f t="shared" si="1"/>
        <v>39.999999999999993</v>
      </c>
      <c r="I25" s="12">
        <f t="shared" si="2"/>
        <v>7145.75</v>
      </c>
      <c r="J25" s="14"/>
    </row>
    <row r="26" spans="1:11" ht="15.75">
      <c r="A26" s="18">
        <v>41301</v>
      </c>
      <c r="B26" s="21">
        <v>3</v>
      </c>
      <c r="C26" s="7" t="s">
        <v>23</v>
      </c>
      <c r="D26" s="19" t="s">
        <v>24</v>
      </c>
      <c r="E26">
        <v>550</v>
      </c>
      <c r="F26" s="24">
        <v>1.4</v>
      </c>
      <c r="G26" s="13" t="s">
        <v>12</v>
      </c>
      <c r="H26" s="11">
        <f t="shared" si="1"/>
        <v>219.99999999999994</v>
      </c>
      <c r="I26" s="12">
        <f t="shared" si="2"/>
        <v>7105.75</v>
      </c>
      <c r="J26" s="14"/>
    </row>
    <row r="27" spans="1:11" ht="15.75">
      <c r="A27" s="18">
        <v>41301</v>
      </c>
      <c r="B27" s="21">
        <v>2</v>
      </c>
      <c r="C27" s="23" t="s">
        <v>13</v>
      </c>
      <c r="D27" s="19" t="s">
        <v>52</v>
      </c>
      <c r="E27">
        <v>250</v>
      </c>
      <c r="F27" s="24">
        <v>1.4</v>
      </c>
      <c r="G27" s="10" t="s">
        <v>10</v>
      </c>
      <c r="H27" s="11">
        <f t="shared" si="1"/>
        <v>-250</v>
      </c>
      <c r="I27" s="12">
        <f t="shared" si="2"/>
        <v>6885.75</v>
      </c>
      <c r="J27" s="14"/>
    </row>
    <row r="28" spans="1:11" ht="15.75">
      <c r="A28" s="18">
        <v>41302</v>
      </c>
      <c r="B28" s="21">
        <v>1</v>
      </c>
      <c r="C28" s="23" t="s">
        <v>13</v>
      </c>
      <c r="D28" s="19" t="s">
        <v>9</v>
      </c>
      <c r="E28">
        <v>100</v>
      </c>
      <c r="F28" s="24">
        <v>1.4</v>
      </c>
      <c r="G28" s="10" t="s">
        <v>10</v>
      </c>
      <c r="H28" s="11">
        <f t="shared" si="1"/>
        <v>-100</v>
      </c>
      <c r="I28" s="12">
        <f t="shared" si="2"/>
        <v>7135.75</v>
      </c>
      <c r="J28" s="14"/>
    </row>
    <row r="29" spans="1:11" ht="15.75">
      <c r="A29" s="18">
        <v>41302</v>
      </c>
      <c r="B29" s="21">
        <v>2</v>
      </c>
      <c r="C29" s="7" t="s">
        <v>23</v>
      </c>
      <c r="D29" s="19" t="s">
        <v>56</v>
      </c>
      <c r="E29">
        <v>250</v>
      </c>
      <c r="F29" s="24">
        <v>1.55</v>
      </c>
      <c r="G29" s="13" t="s">
        <v>12</v>
      </c>
      <c r="H29" s="11">
        <f t="shared" si="1"/>
        <v>137.5</v>
      </c>
      <c r="I29" s="12">
        <f t="shared" si="2"/>
        <v>7235.75</v>
      </c>
      <c r="J29" s="14"/>
    </row>
    <row r="30" spans="1:11" ht="15.75">
      <c r="A30" s="18">
        <v>41303</v>
      </c>
      <c r="B30" s="21">
        <v>1</v>
      </c>
      <c r="C30" s="7" t="s">
        <v>23</v>
      </c>
      <c r="D30" s="19" t="s">
        <v>51</v>
      </c>
      <c r="E30">
        <v>100</v>
      </c>
      <c r="F30" s="24">
        <v>1.55</v>
      </c>
      <c r="G30" s="13" t="s">
        <v>12</v>
      </c>
      <c r="H30" s="11">
        <f t="shared" si="1"/>
        <v>55.000000000000007</v>
      </c>
      <c r="I30" s="12">
        <f t="shared" si="2"/>
        <v>7098.25</v>
      </c>
      <c r="J30" s="14"/>
    </row>
    <row r="31" spans="1:11" ht="17.100000000000001" customHeight="1">
      <c r="A31" s="18">
        <v>41303</v>
      </c>
      <c r="B31" s="21">
        <v>1</v>
      </c>
      <c r="C31" s="23" t="s">
        <v>16</v>
      </c>
      <c r="D31" s="19" t="s">
        <v>29</v>
      </c>
      <c r="E31">
        <v>100</v>
      </c>
      <c r="F31" s="24">
        <v>1.4</v>
      </c>
      <c r="G31" s="13" t="s">
        <v>12</v>
      </c>
      <c r="H31" s="11">
        <f t="shared" si="1"/>
        <v>39.999999999999993</v>
      </c>
      <c r="I31" s="12">
        <f t="shared" si="2"/>
        <v>7043.25</v>
      </c>
      <c r="J31" s="14"/>
    </row>
    <row r="32" spans="1:11" ht="15.75">
      <c r="A32" s="18">
        <v>41303</v>
      </c>
      <c r="B32" s="21">
        <v>4</v>
      </c>
      <c r="C32" s="7" t="s">
        <v>23</v>
      </c>
      <c r="D32" s="19" t="s">
        <v>24</v>
      </c>
      <c r="E32">
        <v>250</v>
      </c>
      <c r="F32" s="24">
        <v>1.4</v>
      </c>
      <c r="G32" s="13" t="s">
        <v>12</v>
      </c>
      <c r="H32" s="11">
        <f t="shared" si="1"/>
        <v>99.999999999999972</v>
      </c>
      <c r="I32" s="12">
        <f t="shared" si="2"/>
        <v>7003.25</v>
      </c>
      <c r="J32" s="14"/>
    </row>
    <row r="33" spans="1:10" ht="15.75">
      <c r="A33" s="18">
        <v>41303</v>
      </c>
      <c r="B33" s="21">
        <v>1</v>
      </c>
      <c r="C33" s="23" t="s">
        <v>13</v>
      </c>
      <c r="D33" s="19" t="s">
        <v>42</v>
      </c>
      <c r="E33">
        <v>100</v>
      </c>
      <c r="F33" s="24">
        <v>1.4</v>
      </c>
      <c r="G33" s="13" t="s">
        <v>12</v>
      </c>
      <c r="H33" s="11">
        <f t="shared" si="1"/>
        <v>39.999999999999993</v>
      </c>
      <c r="I33" s="12">
        <f t="shared" si="2"/>
        <v>6903.25</v>
      </c>
      <c r="J33" s="14"/>
    </row>
    <row r="34" spans="1:10" ht="15.75">
      <c r="A34" s="18">
        <v>41303</v>
      </c>
      <c r="B34" s="21">
        <v>3</v>
      </c>
      <c r="C34" s="23" t="s">
        <v>13</v>
      </c>
      <c r="D34" s="19" t="s">
        <v>44</v>
      </c>
      <c r="E34">
        <v>550</v>
      </c>
      <c r="F34" s="24">
        <v>1.4</v>
      </c>
      <c r="G34" s="13" t="s">
        <v>12</v>
      </c>
      <c r="H34" s="11">
        <f t="shared" si="1"/>
        <v>219.99999999999994</v>
      </c>
      <c r="I34" s="12">
        <f t="shared" si="2"/>
        <v>6863.25</v>
      </c>
      <c r="J34" s="14"/>
    </row>
    <row r="35" spans="1:10" ht="15.75">
      <c r="A35" s="18">
        <v>41303</v>
      </c>
      <c r="B35" s="21">
        <v>1</v>
      </c>
      <c r="C35" s="23" t="s">
        <v>13</v>
      </c>
      <c r="D35" s="19" t="s">
        <v>40</v>
      </c>
      <c r="E35">
        <v>100</v>
      </c>
      <c r="F35" s="24">
        <v>1.4</v>
      </c>
      <c r="G35" s="13" t="s">
        <v>12</v>
      </c>
      <c r="H35" s="11">
        <f t="shared" si="1"/>
        <v>39.999999999999993</v>
      </c>
      <c r="I35" s="12">
        <f t="shared" si="2"/>
        <v>6643.25</v>
      </c>
      <c r="J35" s="14"/>
    </row>
    <row r="36" spans="1:10" ht="15.75">
      <c r="A36" s="18">
        <v>41303</v>
      </c>
      <c r="B36" s="21">
        <v>2</v>
      </c>
      <c r="C36" s="7" t="s">
        <v>23</v>
      </c>
      <c r="D36" s="19" t="s">
        <v>54</v>
      </c>
      <c r="E36">
        <v>250</v>
      </c>
      <c r="F36" s="24">
        <v>1.55</v>
      </c>
      <c r="G36" s="13" t="s">
        <v>12</v>
      </c>
      <c r="H36" s="11">
        <f t="shared" si="1"/>
        <v>137.5</v>
      </c>
      <c r="I36" s="12">
        <f t="shared" si="2"/>
        <v>6603.25</v>
      </c>
      <c r="J36" s="14"/>
    </row>
    <row r="37" spans="1:10" ht="15.75">
      <c r="A37" s="18">
        <v>41305</v>
      </c>
      <c r="B37" s="21">
        <v>2</v>
      </c>
      <c r="C37" s="7" t="s">
        <v>23</v>
      </c>
      <c r="D37" s="19" t="s">
        <v>31</v>
      </c>
      <c r="E37">
        <v>250</v>
      </c>
      <c r="F37" s="24">
        <v>1.55</v>
      </c>
      <c r="G37" s="13" t="s">
        <v>12</v>
      </c>
      <c r="H37" s="11">
        <f t="shared" si="1"/>
        <v>137.5</v>
      </c>
      <c r="I37" s="12">
        <f t="shared" si="2"/>
        <v>6465.75</v>
      </c>
      <c r="J37" s="14"/>
    </row>
    <row r="38" spans="1:10" ht="15.75">
      <c r="A38" s="18">
        <v>41305</v>
      </c>
      <c r="B38" s="21">
        <v>1</v>
      </c>
      <c r="C38" s="7" t="s">
        <v>23</v>
      </c>
      <c r="D38" s="19" t="s">
        <v>41</v>
      </c>
      <c r="E38">
        <v>100</v>
      </c>
      <c r="F38" s="24">
        <v>1.45</v>
      </c>
      <c r="G38" s="36" t="s">
        <v>12</v>
      </c>
      <c r="H38" s="11">
        <f t="shared" si="1"/>
        <v>44.999999999999993</v>
      </c>
      <c r="I38" s="12">
        <f t="shared" si="2"/>
        <v>6328.25</v>
      </c>
      <c r="J38" s="14"/>
    </row>
    <row r="39" spans="1:10" ht="15.75">
      <c r="A39" s="18">
        <v>41305</v>
      </c>
      <c r="B39" s="21">
        <v>3</v>
      </c>
      <c r="C39" s="7" t="s">
        <v>23</v>
      </c>
      <c r="D39" s="19" t="s">
        <v>56</v>
      </c>
      <c r="E39">
        <v>550</v>
      </c>
      <c r="F39" s="33">
        <v>1.4</v>
      </c>
      <c r="G39" s="20" t="s">
        <v>12</v>
      </c>
      <c r="H39" s="11">
        <f t="shared" si="1"/>
        <v>219.99999999999994</v>
      </c>
      <c r="I39" s="12">
        <f t="shared" si="2"/>
        <v>6283.25</v>
      </c>
      <c r="J39" s="14"/>
    </row>
    <row r="40" spans="1:10" ht="15.75">
      <c r="A40" s="18">
        <v>41306</v>
      </c>
      <c r="B40" s="21">
        <v>2</v>
      </c>
      <c r="C40" s="7" t="s">
        <v>23</v>
      </c>
      <c r="D40" s="19" t="s">
        <v>58</v>
      </c>
      <c r="E40">
        <v>250</v>
      </c>
      <c r="F40" s="24">
        <v>1.4</v>
      </c>
      <c r="G40" s="35" t="s">
        <v>12</v>
      </c>
      <c r="H40" s="11">
        <f t="shared" ref="H40:H71" si="3">IF(G40="Win",(F40-1)*E40,IF(G40="Loss",-E40))</f>
        <v>99.999999999999972</v>
      </c>
      <c r="I40" s="12">
        <f t="shared" si="2"/>
        <v>6063.25</v>
      </c>
      <c r="J40" s="14"/>
    </row>
    <row r="41" spans="1:10" ht="15.75">
      <c r="A41" s="18">
        <v>41306</v>
      </c>
      <c r="B41" s="21">
        <v>3</v>
      </c>
      <c r="C41" s="7" t="s">
        <v>23</v>
      </c>
      <c r="D41" s="19" t="s">
        <v>31</v>
      </c>
      <c r="E41">
        <v>550</v>
      </c>
      <c r="F41" s="24">
        <v>1.45</v>
      </c>
      <c r="G41" s="10" t="s">
        <v>10</v>
      </c>
      <c r="H41" s="11">
        <f t="shared" si="3"/>
        <v>-550</v>
      </c>
      <c r="I41" s="12">
        <f t="shared" si="2"/>
        <v>5963.25</v>
      </c>
      <c r="J41" s="14"/>
    </row>
    <row r="42" spans="1:10" ht="15.75">
      <c r="A42" s="18">
        <v>41306</v>
      </c>
      <c r="B42" s="21">
        <v>1</v>
      </c>
      <c r="C42" s="23" t="s">
        <v>13</v>
      </c>
      <c r="D42" s="19" t="s">
        <v>57</v>
      </c>
      <c r="E42">
        <v>100</v>
      </c>
      <c r="F42" s="24">
        <v>1.55</v>
      </c>
      <c r="G42" s="13" t="s">
        <v>12</v>
      </c>
      <c r="H42" s="11">
        <f t="shared" si="3"/>
        <v>55.000000000000007</v>
      </c>
      <c r="I42" s="12">
        <f t="shared" si="2"/>
        <v>6513.25</v>
      </c>
      <c r="J42" s="14"/>
    </row>
    <row r="43" spans="1:10" ht="15.75">
      <c r="A43" s="18">
        <v>41306</v>
      </c>
      <c r="B43" s="21">
        <v>1</v>
      </c>
      <c r="C43" s="7" t="s">
        <v>23</v>
      </c>
      <c r="D43" s="19" t="s">
        <v>15</v>
      </c>
      <c r="E43">
        <v>100</v>
      </c>
      <c r="F43" s="24">
        <v>1.4</v>
      </c>
      <c r="G43" s="13" t="s">
        <v>12</v>
      </c>
      <c r="H43" s="11">
        <f t="shared" si="3"/>
        <v>39.999999999999993</v>
      </c>
      <c r="I43" s="12">
        <f t="shared" si="2"/>
        <v>6458.25</v>
      </c>
      <c r="J43" s="14"/>
    </row>
    <row r="44" spans="1:10" ht="15.75">
      <c r="A44" s="18">
        <v>41306</v>
      </c>
      <c r="B44" s="21">
        <v>3</v>
      </c>
      <c r="C44" s="7" t="s">
        <v>23</v>
      </c>
      <c r="D44" s="19" t="s">
        <v>33</v>
      </c>
      <c r="E44">
        <v>550</v>
      </c>
      <c r="F44" s="24">
        <v>1.4</v>
      </c>
      <c r="G44" s="13" t="s">
        <v>12</v>
      </c>
      <c r="H44" s="11">
        <f t="shared" si="3"/>
        <v>219.99999999999994</v>
      </c>
      <c r="I44" s="12">
        <f t="shared" si="2"/>
        <v>6418.25</v>
      </c>
      <c r="J44" s="14"/>
    </row>
    <row r="45" spans="1:10" ht="15.75">
      <c r="A45" s="18">
        <v>41307</v>
      </c>
      <c r="B45" s="21">
        <v>1</v>
      </c>
      <c r="C45" s="23" t="s">
        <v>16</v>
      </c>
      <c r="D45" s="19" t="s">
        <v>61</v>
      </c>
      <c r="E45">
        <v>100</v>
      </c>
      <c r="F45" s="24">
        <v>1.4</v>
      </c>
      <c r="G45" s="10" t="s">
        <v>10</v>
      </c>
      <c r="H45" s="11">
        <f t="shared" si="3"/>
        <v>-100</v>
      </c>
      <c r="I45" s="12">
        <f t="shared" si="2"/>
        <v>6198.25</v>
      </c>
      <c r="J45" s="14"/>
    </row>
    <row r="46" spans="1:10" ht="15.75">
      <c r="A46" s="18">
        <v>41307</v>
      </c>
      <c r="B46" s="21">
        <v>3</v>
      </c>
      <c r="C46" s="7" t="s">
        <v>23</v>
      </c>
      <c r="D46" s="19" t="s">
        <v>27</v>
      </c>
      <c r="E46">
        <v>550</v>
      </c>
      <c r="F46" s="24">
        <v>1.4</v>
      </c>
      <c r="G46" s="10" t="s">
        <v>10</v>
      </c>
      <c r="H46" s="11">
        <f t="shared" si="3"/>
        <v>-550</v>
      </c>
      <c r="I46" s="12">
        <f t="shared" si="2"/>
        <v>6298.25</v>
      </c>
      <c r="J46" s="14"/>
    </row>
    <row r="47" spans="1:10" ht="15.75">
      <c r="A47" s="18">
        <v>41307</v>
      </c>
      <c r="B47" s="21">
        <v>4</v>
      </c>
      <c r="C47" s="7" t="s">
        <v>23</v>
      </c>
      <c r="D47" s="19" t="s">
        <v>56</v>
      </c>
      <c r="E47">
        <v>250</v>
      </c>
      <c r="F47" s="24">
        <v>1.4</v>
      </c>
      <c r="G47" s="10" t="s">
        <v>10</v>
      </c>
      <c r="H47" s="11">
        <f t="shared" si="3"/>
        <v>-250</v>
      </c>
      <c r="I47" s="12">
        <f t="shared" si="2"/>
        <v>6848.25</v>
      </c>
      <c r="J47" s="14"/>
    </row>
    <row r="48" spans="1:10" ht="15.75">
      <c r="A48" s="18">
        <v>41307</v>
      </c>
      <c r="B48" s="21">
        <v>2</v>
      </c>
      <c r="C48" s="23" t="s">
        <v>13</v>
      </c>
      <c r="D48" s="19" t="s">
        <v>9</v>
      </c>
      <c r="E48">
        <v>250</v>
      </c>
      <c r="F48" s="24">
        <v>1.4</v>
      </c>
      <c r="G48" s="10" t="s">
        <v>10</v>
      </c>
      <c r="H48" s="11">
        <f t="shared" si="3"/>
        <v>-250</v>
      </c>
      <c r="I48" s="12">
        <f t="shared" si="2"/>
        <v>7098.25</v>
      </c>
      <c r="J48" s="14"/>
    </row>
    <row r="49" spans="1:10" ht="15.75">
      <c r="A49" s="18">
        <v>41307</v>
      </c>
      <c r="B49" s="21">
        <v>2</v>
      </c>
      <c r="C49" s="7" t="s">
        <v>23</v>
      </c>
      <c r="D49" s="19" t="s">
        <v>15</v>
      </c>
      <c r="E49">
        <v>250</v>
      </c>
      <c r="F49" s="24">
        <v>1.55</v>
      </c>
      <c r="G49" s="13" t="s">
        <v>12</v>
      </c>
      <c r="H49" s="11">
        <f t="shared" si="3"/>
        <v>137.5</v>
      </c>
      <c r="I49" s="12">
        <f t="shared" si="2"/>
        <v>7348.25</v>
      </c>
      <c r="J49" s="14"/>
    </row>
    <row r="50" spans="1:10" ht="15.75">
      <c r="A50" s="29">
        <v>41307</v>
      </c>
      <c r="B50" s="21">
        <v>1</v>
      </c>
      <c r="C50" s="7" t="s">
        <v>23</v>
      </c>
      <c r="D50" s="19" t="s">
        <v>53</v>
      </c>
      <c r="E50">
        <v>100</v>
      </c>
      <c r="F50" s="24">
        <v>1.55</v>
      </c>
      <c r="G50" s="10" t="s">
        <v>10</v>
      </c>
      <c r="H50" s="11">
        <f t="shared" si="3"/>
        <v>-100</v>
      </c>
      <c r="I50" s="12">
        <f t="shared" si="2"/>
        <v>7210.75</v>
      </c>
      <c r="J50" s="14"/>
    </row>
    <row r="51" spans="1:10" ht="15.75">
      <c r="A51" s="18">
        <v>41308</v>
      </c>
      <c r="B51" s="21">
        <v>2</v>
      </c>
      <c r="C51" s="23" t="s">
        <v>45</v>
      </c>
      <c r="D51" s="19" t="s">
        <v>41</v>
      </c>
      <c r="E51">
        <v>250</v>
      </c>
      <c r="F51" s="24">
        <v>1.45</v>
      </c>
      <c r="G51" s="13" t="s">
        <v>12</v>
      </c>
      <c r="H51" s="11">
        <f t="shared" si="3"/>
        <v>112.49999999999999</v>
      </c>
      <c r="I51" s="12">
        <f t="shared" si="2"/>
        <v>7310.75</v>
      </c>
      <c r="J51" s="14"/>
    </row>
    <row r="52" spans="1:10" ht="15.75">
      <c r="A52" s="18">
        <v>41308</v>
      </c>
      <c r="B52" s="21">
        <v>1</v>
      </c>
      <c r="C52" s="7" t="s">
        <v>23</v>
      </c>
      <c r="D52" s="19" t="s">
        <v>24</v>
      </c>
      <c r="E52">
        <v>100</v>
      </c>
      <c r="F52" s="24">
        <v>1.55</v>
      </c>
      <c r="G52" s="10" t="s">
        <v>10</v>
      </c>
      <c r="H52" s="11">
        <f t="shared" si="3"/>
        <v>-100</v>
      </c>
      <c r="I52" s="12">
        <f t="shared" si="2"/>
        <v>7198.25</v>
      </c>
      <c r="J52" s="14"/>
    </row>
    <row r="53" spans="1:10" ht="15.75">
      <c r="A53" s="18">
        <v>41308</v>
      </c>
      <c r="B53" s="21">
        <v>2</v>
      </c>
      <c r="C53" s="23" t="s">
        <v>16</v>
      </c>
      <c r="D53" s="19" t="s">
        <v>42</v>
      </c>
      <c r="E53">
        <v>250</v>
      </c>
      <c r="F53" s="24">
        <v>1</v>
      </c>
      <c r="G53" s="10" t="s">
        <v>10</v>
      </c>
      <c r="H53" s="11">
        <f t="shared" si="3"/>
        <v>-250</v>
      </c>
      <c r="I53" s="12">
        <f t="shared" si="2"/>
        <v>7298.25</v>
      </c>
      <c r="J53" s="14"/>
    </row>
    <row r="54" spans="1:10" ht="15.75">
      <c r="A54" s="18">
        <v>41309</v>
      </c>
      <c r="B54" s="21">
        <v>3</v>
      </c>
      <c r="C54" s="23" t="s">
        <v>13</v>
      </c>
      <c r="D54" s="19" t="s">
        <v>9</v>
      </c>
      <c r="E54">
        <v>550</v>
      </c>
      <c r="F54" s="24">
        <v>1.45</v>
      </c>
      <c r="G54" s="13" t="s">
        <v>12</v>
      </c>
      <c r="H54" s="11">
        <f t="shared" si="3"/>
        <v>247.49999999999997</v>
      </c>
      <c r="I54" s="12">
        <f t="shared" si="2"/>
        <v>7548.25</v>
      </c>
      <c r="J54" s="14"/>
    </row>
    <row r="55" spans="1:10" ht="15.75">
      <c r="A55" s="18">
        <v>41309</v>
      </c>
      <c r="B55" s="21">
        <v>2</v>
      </c>
      <c r="C55" s="23" t="s">
        <v>16</v>
      </c>
      <c r="D55" s="19" t="s">
        <v>46</v>
      </c>
      <c r="E55">
        <v>250</v>
      </c>
      <c r="F55" s="24">
        <v>1.4</v>
      </c>
      <c r="G55" s="13" t="s">
        <v>12</v>
      </c>
      <c r="H55" s="11">
        <f t="shared" si="3"/>
        <v>99.999999999999972</v>
      </c>
      <c r="I55" s="12">
        <f t="shared" si="2"/>
        <v>7300.75</v>
      </c>
      <c r="J55" s="14"/>
    </row>
    <row r="56" spans="1:10" ht="15.75">
      <c r="A56" s="18">
        <v>41310</v>
      </c>
      <c r="B56" s="21">
        <v>1</v>
      </c>
      <c r="C56" s="7" t="s">
        <v>23</v>
      </c>
      <c r="D56" s="19" t="s">
        <v>14</v>
      </c>
      <c r="E56">
        <v>100</v>
      </c>
      <c r="F56" s="24">
        <v>1.55</v>
      </c>
      <c r="G56" s="13" t="s">
        <v>12</v>
      </c>
      <c r="H56" s="11">
        <f t="shared" si="3"/>
        <v>55.000000000000007</v>
      </c>
      <c r="I56" s="12">
        <f t="shared" si="2"/>
        <v>7200.75</v>
      </c>
      <c r="J56" s="14"/>
    </row>
    <row r="57" spans="1:10" ht="15.75">
      <c r="A57" s="18">
        <v>41310</v>
      </c>
      <c r="B57" s="21">
        <v>2</v>
      </c>
      <c r="C57" s="7" t="s">
        <v>23</v>
      </c>
      <c r="D57" s="19" t="s">
        <v>61</v>
      </c>
      <c r="E57">
        <v>250</v>
      </c>
      <c r="F57" s="24">
        <v>1.4</v>
      </c>
      <c r="G57" s="13" t="s">
        <v>12</v>
      </c>
      <c r="H57" s="11">
        <f t="shared" si="3"/>
        <v>99.999999999999972</v>
      </c>
      <c r="I57" s="12">
        <f t="shared" si="2"/>
        <v>7145.75</v>
      </c>
      <c r="J57" s="14"/>
    </row>
    <row r="58" spans="1:10" ht="15.75">
      <c r="A58" s="18">
        <v>41310</v>
      </c>
      <c r="B58" s="21">
        <v>1</v>
      </c>
      <c r="C58" s="23" t="s">
        <v>16</v>
      </c>
      <c r="D58" s="19" t="s">
        <v>18</v>
      </c>
      <c r="E58">
        <v>100</v>
      </c>
      <c r="F58" s="24">
        <v>1.55</v>
      </c>
      <c r="G58" s="10" t="s">
        <v>10</v>
      </c>
      <c r="H58" s="11">
        <f t="shared" si="3"/>
        <v>-100</v>
      </c>
      <c r="I58" s="12">
        <f t="shared" si="2"/>
        <v>7045.75</v>
      </c>
      <c r="J58" s="14"/>
    </row>
    <row r="59" spans="1:10" ht="15.75">
      <c r="A59" s="18">
        <v>41310</v>
      </c>
      <c r="B59" s="21">
        <v>4</v>
      </c>
      <c r="C59" s="7" t="s">
        <v>23</v>
      </c>
      <c r="D59" s="19" t="s">
        <v>31</v>
      </c>
      <c r="E59">
        <v>250</v>
      </c>
      <c r="F59" s="24">
        <v>1.55</v>
      </c>
      <c r="G59" s="10" t="s">
        <v>10</v>
      </c>
      <c r="H59" s="11">
        <f t="shared" si="3"/>
        <v>-250</v>
      </c>
      <c r="I59" s="12">
        <f t="shared" si="2"/>
        <v>7145.75</v>
      </c>
      <c r="J59" s="14"/>
    </row>
    <row r="60" spans="1:10" ht="15.75">
      <c r="A60" s="18">
        <v>41311</v>
      </c>
      <c r="B60" s="21">
        <v>2</v>
      </c>
      <c r="C60" s="23" t="s">
        <v>13</v>
      </c>
      <c r="D60" s="19" t="s">
        <v>40</v>
      </c>
      <c r="E60">
        <v>250</v>
      </c>
      <c r="F60" s="24">
        <v>1.4</v>
      </c>
      <c r="G60" s="13" t="s">
        <v>12</v>
      </c>
      <c r="H60" s="11">
        <f t="shared" si="3"/>
        <v>99.999999999999972</v>
      </c>
      <c r="I60" s="12">
        <f t="shared" si="2"/>
        <v>7395.75</v>
      </c>
      <c r="J60" s="14"/>
    </row>
    <row r="61" spans="1:10" ht="15.75">
      <c r="A61" s="18">
        <v>41311</v>
      </c>
      <c r="B61" s="21">
        <v>3</v>
      </c>
      <c r="C61" s="7" t="s">
        <v>23</v>
      </c>
      <c r="D61" s="19" t="s">
        <v>46</v>
      </c>
      <c r="E61">
        <v>550</v>
      </c>
      <c r="F61" s="24">
        <v>1.4</v>
      </c>
      <c r="G61" s="13" t="s">
        <v>12</v>
      </c>
      <c r="H61" s="11">
        <f t="shared" si="3"/>
        <v>219.99999999999994</v>
      </c>
      <c r="I61" s="12">
        <f t="shared" si="2"/>
        <v>7295.75</v>
      </c>
      <c r="J61" s="14"/>
    </row>
    <row r="62" spans="1:10" ht="15.75">
      <c r="A62" s="18">
        <v>41312</v>
      </c>
      <c r="B62" s="21">
        <v>4</v>
      </c>
      <c r="C62" s="7" t="s">
        <v>23</v>
      </c>
      <c r="D62" s="19" t="s">
        <v>27</v>
      </c>
      <c r="E62">
        <v>250</v>
      </c>
      <c r="F62" s="24">
        <v>1.55</v>
      </c>
      <c r="G62" s="13" t="s">
        <v>12</v>
      </c>
      <c r="H62" s="11">
        <f t="shared" si="3"/>
        <v>137.5</v>
      </c>
      <c r="I62" s="12">
        <f t="shared" si="2"/>
        <v>7075.75</v>
      </c>
      <c r="J62" s="14"/>
    </row>
    <row r="63" spans="1:10" ht="15.75">
      <c r="A63" s="18">
        <v>41312</v>
      </c>
      <c r="B63" s="21">
        <v>3</v>
      </c>
      <c r="C63" s="23" t="s">
        <v>45</v>
      </c>
      <c r="D63" s="19" t="s">
        <v>42</v>
      </c>
      <c r="E63">
        <v>550</v>
      </c>
      <c r="F63" s="24">
        <v>1.45</v>
      </c>
      <c r="G63" s="10" t="s">
        <v>10</v>
      </c>
      <c r="H63" s="11">
        <f t="shared" si="3"/>
        <v>-550</v>
      </c>
      <c r="I63" s="12">
        <f t="shared" si="2"/>
        <v>6938.25</v>
      </c>
      <c r="J63" s="14"/>
    </row>
    <row r="64" spans="1:10" ht="15.75">
      <c r="A64" s="18">
        <v>41312</v>
      </c>
      <c r="B64" s="21">
        <v>1</v>
      </c>
      <c r="C64" s="7" t="s">
        <v>23</v>
      </c>
      <c r="D64" s="19" t="s">
        <v>31</v>
      </c>
      <c r="E64">
        <v>100</v>
      </c>
      <c r="F64" s="24">
        <v>1.55</v>
      </c>
      <c r="G64" s="10" t="s">
        <v>10</v>
      </c>
      <c r="H64" s="11">
        <f t="shared" si="3"/>
        <v>-100</v>
      </c>
      <c r="I64" s="12">
        <f t="shared" si="2"/>
        <v>7488.25</v>
      </c>
      <c r="J64" s="14"/>
    </row>
    <row r="65" spans="1:10" ht="15.75">
      <c r="A65" s="18">
        <v>41312</v>
      </c>
      <c r="B65" s="21">
        <v>2</v>
      </c>
      <c r="C65" s="23" t="s">
        <v>13</v>
      </c>
      <c r="D65" s="19" t="s">
        <v>36</v>
      </c>
      <c r="E65">
        <v>250</v>
      </c>
      <c r="F65" s="24">
        <v>1.45</v>
      </c>
      <c r="G65" s="13" t="s">
        <v>12</v>
      </c>
      <c r="H65" s="11">
        <f t="shared" si="3"/>
        <v>112.49999999999999</v>
      </c>
      <c r="I65" s="12">
        <f t="shared" si="2"/>
        <v>7588.25</v>
      </c>
      <c r="J65" s="14"/>
    </row>
    <row r="66" spans="1:10" ht="15.75">
      <c r="A66" s="18">
        <v>41312</v>
      </c>
      <c r="B66" s="21">
        <v>3</v>
      </c>
      <c r="C66" s="23" t="s">
        <v>45</v>
      </c>
      <c r="D66" s="19" t="s">
        <v>41</v>
      </c>
      <c r="E66">
        <v>550</v>
      </c>
      <c r="F66" s="24">
        <v>1.4</v>
      </c>
      <c r="G66" s="13" t="s">
        <v>12</v>
      </c>
      <c r="H66" s="11">
        <f t="shared" si="3"/>
        <v>219.99999999999994</v>
      </c>
      <c r="I66" s="12">
        <f t="shared" si="2"/>
        <v>7475.75</v>
      </c>
      <c r="J66" s="14"/>
    </row>
    <row r="67" spans="1:10" ht="15.75">
      <c r="A67" s="18">
        <v>41312</v>
      </c>
      <c r="B67" s="21">
        <v>2</v>
      </c>
      <c r="C67" s="7" t="s">
        <v>23</v>
      </c>
      <c r="D67" s="19" t="s">
        <v>24</v>
      </c>
      <c r="E67">
        <v>250</v>
      </c>
      <c r="F67" s="24">
        <v>1.4</v>
      </c>
      <c r="G67" s="10" t="s">
        <v>10</v>
      </c>
      <c r="H67" s="11">
        <f t="shared" si="3"/>
        <v>-250</v>
      </c>
      <c r="I67" s="12">
        <f t="shared" si="2"/>
        <v>7255.75</v>
      </c>
      <c r="J67" s="14"/>
    </row>
    <row r="68" spans="1:10" ht="15.75">
      <c r="A68" s="18">
        <v>41313</v>
      </c>
      <c r="B68" s="21">
        <v>4</v>
      </c>
      <c r="C68" s="23" t="s">
        <v>16</v>
      </c>
      <c r="D68" s="19" t="s">
        <v>46</v>
      </c>
      <c r="E68">
        <v>250</v>
      </c>
      <c r="F68" s="24">
        <v>1.4</v>
      </c>
      <c r="G68" s="13" t="s">
        <v>12</v>
      </c>
      <c r="H68" s="11">
        <f t="shared" si="3"/>
        <v>99.999999999999972</v>
      </c>
      <c r="I68" s="12">
        <f t="shared" si="2"/>
        <v>7505.75</v>
      </c>
      <c r="J68" s="14"/>
    </row>
    <row r="69" spans="1:10" ht="15.75">
      <c r="A69" s="18">
        <v>41314</v>
      </c>
      <c r="B69" s="21">
        <v>3</v>
      </c>
      <c r="C69" s="7" t="s">
        <v>23</v>
      </c>
      <c r="D69" s="19" t="s">
        <v>61</v>
      </c>
      <c r="E69">
        <v>550</v>
      </c>
      <c r="F69" s="24">
        <v>1.45</v>
      </c>
      <c r="G69" s="13" t="s">
        <v>12</v>
      </c>
      <c r="H69" s="11">
        <f t="shared" si="3"/>
        <v>247.49999999999997</v>
      </c>
      <c r="I69" s="12">
        <f t="shared" si="2"/>
        <v>7405.75</v>
      </c>
      <c r="J69" s="14"/>
    </row>
    <row r="70" spans="1:10" ht="15.75">
      <c r="A70" s="18">
        <v>41314</v>
      </c>
      <c r="B70" s="21">
        <v>3</v>
      </c>
      <c r="C70" s="23" t="s">
        <v>13</v>
      </c>
      <c r="D70" s="19" t="s">
        <v>15</v>
      </c>
      <c r="E70">
        <v>550</v>
      </c>
      <c r="F70" s="24">
        <v>1.45</v>
      </c>
      <c r="G70" s="13" t="s">
        <v>12</v>
      </c>
      <c r="H70" s="11">
        <f t="shared" si="3"/>
        <v>247.49999999999997</v>
      </c>
      <c r="I70" s="12">
        <f t="shared" si="2"/>
        <v>7158.25</v>
      </c>
      <c r="J70" s="14"/>
    </row>
    <row r="71" spans="1:10" ht="15.75">
      <c r="A71" s="18">
        <v>41314</v>
      </c>
      <c r="B71" s="21">
        <v>4</v>
      </c>
      <c r="C71" s="23" t="s">
        <v>13</v>
      </c>
      <c r="D71" s="19" t="s">
        <v>9</v>
      </c>
      <c r="E71">
        <v>250</v>
      </c>
      <c r="F71" s="24">
        <v>1.4</v>
      </c>
      <c r="G71" s="13" t="s">
        <v>12</v>
      </c>
      <c r="H71" s="11">
        <f t="shared" si="3"/>
        <v>99.999999999999972</v>
      </c>
      <c r="I71" s="12">
        <f t="shared" si="2"/>
        <v>6910.75</v>
      </c>
      <c r="J71" s="14"/>
    </row>
    <row r="72" spans="1:10" ht="15.75">
      <c r="A72" s="18">
        <v>41314</v>
      </c>
      <c r="B72" s="21">
        <v>3</v>
      </c>
      <c r="C72" s="23" t="s">
        <v>16</v>
      </c>
      <c r="D72" s="19" t="s">
        <v>44</v>
      </c>
      <c r="E72">
        <v>550</v>
      </c>
      <c r="F72" s="24">
        <v>1.4</v>
      </c>
      <c r="G72" s="13" t="s">
        <v>12</v>
      </c>
      <c r="H72" s="11">
        <f t="shared" ref="H72:H103" si="4">IF(G72="Win",(F72-1)*E72,IF(G72="Loss",-E72))</f>
        <v>219.99999999999994</v>
      </c>
      <c r="I72" s="12">
        <f t="shared" si="2"/>
        <v>6810.75</v>
      </c>
      <c r="J72" s="14"/>
    </row>
    <row r="73" spans="1:10" ht="15.75">
      <c r="A73" s="18">
        <v>41314</v>
      </c>
      <c r="B73" s="21">
        <v>1</v>
      </c>
      <c r="C73" s="7" t="s">
        <v>23</v>
      </c>
      <c r="D73" s="19" t="s">
        <v>36</v>
      </c>
      <c r="E73">
        <v>100</v>
      </c>
      <c r="F73" s="24">
        <v>1.4</v>
      </c>
      <c r="G73" s="13" t="s">
        <v>12</v>
      </c>
      <c r="H73" s="11">
        <f t="shared" si="4"/>
        <v>39.999999999999993</v>
      </c>
      <c r="I73" s="12">
        <f t="shared" ref="I73:I136" si="5">H73+I74</f>
        <v>6590.75</v>
      </c>
      <c r="J73" s="14"/>
    </row>
    <row r="74" spans="1:10" ht="15.75">
      <c r="A74" s="18">
        <v>41314</v>
      </c>
      <c r="B74" s="21">
        <v>3</v>
      </c>
      <c r="C74" s="23" t="s">
        <v>13</v>
      </c>
      <c r="D74" s="19" t="s">
        <v>49</v>
      </c>
      <c r="E74">
        <v>550</v>
      </c>
      <c r="F74" s="24">
        <v>1.55</v>
      </c>
      <c r="G74" s="13" t="s">
        <v>12</v>
      </c>
      <c r="H74" s="11">
        <f t="shared" si="4"/>
        <v>302.5</v>
      </c>
      <c r="I74" s="12">
        <f t="shared" si="5"/>
        <v>6550.75</v>
      </c>
      <c r="J74" s="14"/>
    </row>
    <row r="75" spans="1:10" ht="15.75">
      <c r="A75" s="18">
        <v>41315</v>
      </c>
      <c r="B75" s="21">
        <v>2</v>
      </c>
      <c r="C75" s="23" t="s">
        <v>13</v>
      </c>
      <c r="D75" s="19" t="s">
        <v>14</v>
      </c>
      <c r="E75">
        <v>250</v>
      </c>
      <c r="F75" s="24">
        <v>1.4</v>
      </c>
      <c r="G75" s="13" t="s">
        <v>12</v>
      </c>
      <c r="H75" s="11">
        <f t="shared" si="4"/>
        <v>99.999999999999972</v>
      </c>
      <c r="I75" s="12">
        <f t="shared" si="5"/>
        <v>6248.25</v>
      </c>
      <c r="J75" s="14"/>
    </row>
    <row r="76" spans="1:10" ht="15.75">
      <c r="A76" s="18">
        <v>41315</v>
      </c>
      <c r="B76" s="21">
        <v>1</v>
      </c>
      <c r="C76" s="23" t="s">
        <v>13</v>
      </c>
      <c r="D76" s="19" t="s">
        <v>56</v>
      </c>
      <c r="E76">
        <v>100</v>
      </c>
      <c r="F76" s="24">
        <v>1.4</v>
      </c>
      <c r="G76" s="13" t="s">
        <v>12</v>
      </c>
      <c r="H76" s="11">
        <f t="shared" si="4"/>
        <v>39.999999999999993</v>
      </c>
      <c r="I76" s="12">
        <f t="shared" si="5"/>
        <v>6148.25</v>
      </c>
      <c r="J76" s="14"/>
    </row>
    <row r="77" spans="1:10" ht="15.75">
      <c r="A77" s="18">
        <v>41315</v>
      </c>
      <c r="B77" s="21">
        <v>1</v>
      </c>
      <c r="C77" s="23" t="s">
        <v>16</v>
      </c>
      <c r="D77" s="19" t="s">
        <v>27</v>
      </c>
      <c r="E77">
        <v>100</v>
      </c>
      <c r="F77" s="24">
        <v>1.45</v>
      </c>
      <c r="G77" s="10" t="s">
        <v>10</v>
      </c>
      <c r="H77" s="11">
        <f t="shared" si="4"/>
        <v>-100</v>
      </c>
      <c r="I77" s="12">
        <f t="shared" si="5"/>
        <v>6108.25</v>
      </c>
      <c r="J77" s="14"/>
    </row>
    <row r="78" spans="1:10" ht="15.75">
      <c r="A78" s="18">
        <v>41315</v>
      </c>
      <c r="B78" s="21">
        <v>4</v>
      </c>
      <c r="C78" s="7" t="s">
        <v>23</v>
      </c>
      <c r="D78" s="19" t="s">
        <v>33</v>
      </c>
      <c r="E78">
        <v>250</v>
      </c>
      <c r="F78" s="24">
        <v>1.55</v>
      </c>
      <c r="G78" s="13" t="s">
        <v>12</v>
      </c>
      <c r="H78" s="11">
        <f t="shared" si="4"/>
        <v>137.5</v>
      </c>
      <c r="I78" s="12">
        <f t="shared" si="5"/>
        <v>6208.25</v>
      </c>
      <c r="J78" s="14"/>
    </row>
    <row r="79" spans="1:10" ht="15.75">
      <c r="A79" s="18">
        <v>41315</v>
      </c>
      <c r="B79" s="21">
        <v>4</v>
      </c>
      <c r="C79" s="23" t="s">
        <v>13</v>
      </c>
      <c r="D79" s="19" t="s">
        <v>61</v>
      </c>
      <c r="E79">
        <v>250</v>
      </c>
      <c r="F79" s="24">
        <v>1.45</v>
      </c>
      <c r="G79" s="13" t="s">
        <v>12</v>
      </c>
      <c r="H79" s="11">
        <f t="shared" si="4"/>
        <v>112.49999999999999</v>
      </c>
      <c r="I79" s="12">
        <f t="shared" si="5"/>
        <v>6070.75</v>
      </c>
      <c r="J79" s="14"/>
    </row>
    <row r="80" spans="1:10" ht="15.75">
      <c r="A80" s="18">
        <v>41316</v>
      </c>
      <c r="B80" s="21">
        <v>4</v>
      </c>
      <c r="C80" s="7" t="s">
        <v>23</v>
      </c>
      <c r="D80" s="19" t="s">
        <v>15</v>
      </c>
      <c r="E80">
        <v>250</v>
      </c>
      <c r="F80" s="24">
        <v>1.45</v>
      </c>
      <c r="G80" s="13" t="s">
        <v>12</v>
      </c>
      <c r="H80" s="11">
        <f t="shared" si="4"/>
        <v>112.49999999999999</v>
      </c>
      <c r="I80" s="12">
        <f t="shared" si="5"/>
        <v>5958.25</v>
      </c>
      <c r="J80" s="14"/>
    </row>
    <row r="81" spans="1:10" ht="15.75">
      <c r="A81" s="18">
        <v>41316</v>
      </c>
      <c r="B81" s="21">
        <v>3</v>
      </c>
      <c r="C81" s="7" t="s">
        <v>23</v>
      </c>
      <c r="D81" s="19" t="s">
        <v>36</v>
      </c>
      <c r="E81">
        <v>550</v>
      </c>
      <c r="F81" s="24">
        <v>1.4</v>
      </c>
      <c r="G81" s="13" t="s">
        <v>12</v>
      </c>
      <c r="H81" s="11">
        <f t="shared" si="4"/>
        <v>219.99999999999994</v>
      </c>
      <c r="I81" s="12">
        <f t="shared" si="5"/>
        <v>5845.75</v>
      </c>
      <c r="J81" s="14"/>
    </row>
    <row r="82" spans="1:10" ht="15.75">
      <c r="A82" s="18">
        <v>41316</v>
      </c>
      <c r="B82" s="21">
        <v>3</v>
      </c>
      <c r="C82" s="23" t="s">
        <v>16</v>
      </c>
      <c r="D82" s="19" t="s">
        <v>14</v>
      </c>
      <c r="E82">
        <v>550</v>
      </c>
      <c r="F82" s="24">
        <v>1.4</v>
      </c>
      <c r="G82" s="13" t="s">
        <v>12</v>
      </c>
      <c r="H82" s="11">
        <f t="shared" si="4"/>
        <v>219.99999999999994</v>
      </c>
      <c r="I82" s="12">
        <f t="shared" si="5"/>
        <v>5625.75</v>
      </c>
      <c r="J82" s="14"/>
    </row>
    <row r="83" spans="1:10" ht="15.75">
      <c r="A83" s="18">
        <v>41316</v>
      </c>
      <c r="B83" s="21">
        <v>3</v>
      </c>
      <c r="C83" s="23" t="s">
        <v>13</v>
      </c>
      <c r="D83" s="19" t="s">
        <v>54</v>
      </c>
      <c r="E83">
        <v>550</v>
      </c>
      <c r="F83" s="24">
        <v>1.4</v>
      </c>
      <c r="G83" s="13" t="s">
        <v>12</v>
      </c>
      <c r="H83" s="11">
        <f t="shared" si="4"/>
        <v>219.99999999999994</v>
      </c>
      <c r="I83" s="12">
        <f t="shared" si="5"/>
        <v>5405.75</v>
      </c>
      <c r="J83" s="14"/>
    </row>
    <row r="84" spans="1:10" ht="15.75">
      <c r="A84" s="18">
        <v>41317</v>
      </c>
      <c r="B84" s="21">
        <v>3</v>
      </c>
      <c r="C84" s="7" t="s">
        <v>23</v>
      </c>
      <c r="D84" s="19" t="s">
        <v>52</v>
      </c>
      <c r="E84">
        <v>550</v>
      </c>
      <c r="F84" s="24">
        <v>1.55</v>
      </c>
      <c r="G84" s="13" t="s">
        <v>12</v>
      </c>
      <c r="H84" s="11">
        <f t="shared" si="4"/>
        <v>302.5</v>
      </c>
      <c r="I84" s="12">
        <f t="shared" si="5"/>
        <v>5185.75</v>
      </c>
      <c r="J84" s="14"/>
    </row>
    <row r="85" spans="1:10" ht="15.75">
      <c r="A85" s="18">
        <v>41317</v>
      </c>
      <c r="B85" s="21">
        <v>2</v>
      </c>
      <c r="C85" s="23" t="s">
        <v>16</v>
      </c>
      <c r="D85" s="19" t="s">
        <v>29</v>
      </c>
      <c r="E85">
        <v>250</v>
      </c>
      <c r="F85" s="24">
        <v>1.4</v>
      </c>
      <c r="G85" s="13" t="s">
        <v>12</v>
      </c>
      <c r="H85" s="11">
        <f t="shared" si="4"/>
        <v>99.999999999999972</v>
      </c>
      <c r="I85" s="12">
        <f t="shared" si="5"/>
        <v>4883.25</v>
      </c>
      <c r="J85" s="14"/>
    </row>
    <row r="86" spans="1:10" ht="15.75">
      <c r="A86" s="18">
        <v>41318</v>
      </c>
      <c r="B86" s="21">
        <v>3</v>
      </c>
      <c r="C86" s="7" t="s">
        <v>23</v>
      </c>
      <c r="D86" s="19" t="s">
        <v>11</v>
      </c>
      <c r="E86">
        <v>550</v>
      </c>
      <c r="F86" s="24">
        <v>1.55</v>
      </c>
      <c r="G86" s="13" t="s">
        <v>12</v>
      </c>
      <c r="H86" s="11">
        <f t="shared" si="4"/>
        <v>302.5</v>
      </c>
      <c r="I86" s="12">
        <f t="shared" si="5"/>
        <v>4783.25</v>
      </c>
      <c r="J86" s="14"/>
    </row>
    <row r="87" spans="1:10" ht="15.75">
      <c r="A87" s="18">
        <v>41318</v>
      </c>
      <c r="B87" s="21">
        <v>2</v>
      </c>
      <c r="C87" s="7" t="s">
        <v>23</v>
      </c>
      <c r="D87" s="19" t="s">
        <v>43</v>
      </c>
      <c r="E87">
        <v>250</v>
      </c>
      <c r="F87" s="24">
        <v>1.55</v>
      </c>
      <c r="G87" s="13" t="s">
        <v>12</v>
      </c>
      <c r="H87" s="11">
        <f t="shared" si="4"/>
        <v>137.5</v>
      </c>
      <c r="I87" s="12">
        <f t="shared" si="5"/>
        <v>4480.75</v>
      </c>
      <c r="J87" s="14"/>
    </row>
    <row r="88" spans="1:10" ht="15.75">
      <c r="A88" s="18">
        <v>41319</v>
      </c>
      <c r="B88" s="21">
        <v>3</v>
      </c>
      <c r="C88" s="7" t="s">
        <v>23</v>
      </c>
      <c r="D88" s="19" t="s">
        <v>24</v>
      </c>
      <c r="E88">
        <v>550</v>
      </c>
      <c r="F88" s="24">
        <v>1.4</v>
      </c>
      <c r="G88" s="13" t="s">
        <v>12</v>
      </c>
      <c r="H88" s="11">
        <f t="shared" si="4"/>
        <v>219.99999999999994</v>
      </c>
      <c r="I88" s="12">
        <f t="shared" si="5"/>
        <v>4343.25</v>
      </c>
      <c r="J88" s="14"/>
    </row>
    <row r="89" spans="1:10" ht="15.75">
      <c r="A89" s="18">
        <v>41319</v>
      </c>
      <c r="B89" s="21">
        <v>3</v>
      </c>
      <c r="C89" s="7" t="s">
        <v>23</v>
      </c>
      <c r="D89" s="19" t="s">
        <v>17</v>
      </c>
      <c r="E89">
        <v>550</v>
      </c>
      <c r="F89" s="24">
        <v>1.4</v>
      </c>
      <c r="G89" s="13" t="s">
        <v>12</v>
      </c>
      <c r="H89" s="11">
        <f t="shared" si="4"/>
        <v>219.99999999999994</v>
      </c>
      <c r="I89" s="12">
        <f t="shared" si="5"/>
        <v>4123.25</v>
      </c>
      <c r="J89" s="14"/>
    </row>
    <row r="90" spans="1:10" ht="15.75">
      <c r="A90" s="18">
        <v>41319</v>
      </c>
      <c r="B90" s="21">
        <v>1</v>
      </c>
      <c r="C90" s="23" t="s">
        <v>13</v>
      </c>
      <c r="D90" s="19" t="s">
        <v>15</v>
      </c>
      <c r="E90">
        <v>100</v>
      </c>
      <c r="F90" s="24">
        <v>1.4</v>
      </c>
      <c r="G90" s="10" t="s">
        <v>10</v>
      </c>
      <c r="H90" s="11">
        <f t="shared" si="4"/>
        <v>-100</v>
      </c>
      <c r="I90" s="12">
        <f t="shared" si="5"/>
        <v>3903.25</v>
      </c>
      <c r="J90" s="14"/>
    </row>
    <row r="91" spans="1:10" ht="15.75">
      <c r="A91" s="18">
        <v>41319</v>
      </c>
      <c r="B91" s="21">
        <v>4</v>
      </c>
      <c r="C91" s="7" t="s">
        <v>23</v>
      </c>
      <c r="D91" s="19" t="s">
        <v>42</v>
      </c>
      <c r="E91">
        <v>250</v>
      </c>
      <c r="F91" s="24">
        <v>1.4</v>
      </c>
      <c r="G91" s="13" t="s">
        <v>12</v>
      </c>
      <c r="H91" s="11">
        <f t="shared" si="4"/>
        <v>99.999999999999972</v>
      </c>
      <c r="I91" s="12">
        <f t="shared" si="5"/>
        <v>4003.25</v>
      </c>
      <c r="J91" s="14"/>
    </row>
    <row r="92" spans="1:10" ht="15.75">
      <c r="A92" s="18">
        <v>41320</v>
      </c>
      <c r="B92" s="21">
        <v>1</v>
      </c>
      <c r="C92" s="23" t="s">
        <v>16</v>
      </c>
      <c r="D92" s="19" t="s">
        <v>61</v>
      </c>
      <c r="E92">
        <v>100</v>
      </c>
      <c r="F92" s="24">
        <v>1.55</v>
      </c>
      <c r="G92" s="13" t="s">
        <v>12</v>
      </c>
      <c r="H92" s="11">
        <f t="shared" si="4"/>
        <v>55.000000000000007</v>
      </c>
      <c r="I92" s="12">
        <f t="shared" si="5"/>
        <v>3903.25</v>
      </c>
      <c r="J92" s="14"/>
    </row>
    <row r="93" spans="1:10" ht="15.75">
      <c r="A93" s="18">
        <v>41320</v>
      </c>
      <c r="B93" s="21">
        <v>3</v>
      </c>
      <c r="C93" s="23" t="s">
        <v>13</v>
      </c>
      <c r="D93" s="19" t="s">
        <v>40</v>
      </c>
      <c r="E93">
        <v>550</v>
      </c>
      <c r="F93" s="24">
        <v>1.4</v>
      </c>
      <c r="G93" s="13" t="s">
        <v>12</v>
      </c>
      <c r="H93" s="11">
        <f t="shared" si="4"/>
        <v>219.99999999999994</v>
      </c>
      <c r="I93" s="12">
        <f t="shared" si="5"/>
        <v>3848.25</v>
      </c>
      <c r="J93" s="14"/>
    </row>
    <row r="94" spans="1:10" ht="15.75">
      <c r="A94" s="18">
        <v>41320</v>
      </c>
      <c r="B94" s="21">
        <v>2</v>
      </c>
      <c r="C94" s="7" t="s">
        <v>23</v>
      </c>
      <c r="D94" s="19" t="s">
        <v>35</v>
      </c>
      <c r="E94">
        <v>250</v>
      </c>
      <c r="F94" s="24">
        <v>1.4</v>
      </c>
      <c r="G94" s="13" t="s">
        <v>12</v>
      </c>
      <c r="H94" s="11">
        <f t="shared" si="4"/>
        <v>99.999999999999972</v>
      </c>
      <c r="I94" s="12">
        <f t="shared" si="5"/>
        <v>3628.25</v>
      </c>
      <c r="J94" s="14"/>
    </row>
    <row r="95" spans="1:10" ht="15.75">
      <c r="A95" s="18">
        <v>41320</v>
      </c>
      <c r="B95" s="21">
        <v>2</v>
      </c>
      <c r="C95" s="7" t="s">
        <v>23</v>
      </c>
      <c r="D95" s="19" t="s">
        <v>27</v>
      </c>
      <c r="E95">
        <v>250</v>
      </c>
      <c r="F95" s="24">
        <v>1.4</v>
      </c>
      <c r="G95" s="13" t="s">
        <v>12</v>
      </c>
      <c r="H95" s="11">
        <f t="shared" si="4"/>
        <v>99.999999999999972</v>
      </c>
      <c r="I95" s="12">
        <f t="shared" si="5"/>
        <v>3528.25</v>
      </c>
      <c r="J95" s="14"/>
    </row>
    <row r="96" spans="1:10" ht="15.75">
      <c r="A96" s="18">
        <v>41320</v>
      </c>
      <c r="B96" s="21">
        <v>2</v>
      </c>
      <c r="C96" s="23" t="s">
        <v>13</v>
      </c>
      <c r="D96" s="19" t="s">
        <v>53</v>
      </c>
      <c r="E96">
        <v>250</v>
      </c>
      <c r="F96" s="24">
        <v>1.4</v>
      </c>
      <c r="G96" s="10" t="s">
        <v>10</v>
      </c>
      <c r="H96" s="11">
        <f t="shared" si="4"/>
        <v>-250</v>
      </c>
      <c r="I96" s="12">
        <f t="shared" si="5"/>
        <v>3428.25</v>
      </c>
      <c r="J96" s="14"/>
    </row>
    <row r="97" spans="1:10" ht="15.75">
      <c r="A97" s="18">
        <v>41320</v>
      </c>
      <c r="B97" s="21">
        <v>3</v>
      </c>
      <c r="C97" s="23" t="s">
        <v>16</v>
      </c>
      <c r="D97" s="19" t="s">
        <v>43</v>
      </c>
      <c r="E97">
        <v>550</v>
      </c>
      <c r="F97" s="24">
        <v>1.4</v>
      </c>
      <c r="G97" s="10" t="s">
        <v>10</v>
      </c>
      <c r="H97" s="11">
        <f t="shared" si="4"/>
        <v>-550</v>
      </c>
      <c r="I97" s="12">
        <f t="shared" si="5"/>
        <v>3678.25</v>
      </c>
      <c r="J97" s="14"/>
    </row>
    <row r="98" spans="1:10" ht="15.75">
      <c r="A98" s="18">
        <v>41320</v>
      </c>
      <c r="B98" s="21">
        <v>4</v>
      </c>
      <c r="C98" s="7" t="s">
        <v>23</v>
      </c>
      <c r="D98" s="19" t="s">
        <v>52</v>
      </c>
      <c r="E98">
        <v>250</v>
      </c>
      <c r="F98" s="24">
        <v>1.55</v>
      </c>
      <c r="G98" s="10" t="s">
        <v>10</v>
      </c>
      <c r="H98" s="11">
        <f t="shared" si="4"/>
        <v>-250</v>
      </c>
      <c r="I98" s="12">
        <f t="shared" si="5"/>
        <v>4228.25</v>
      </c>
      <c r="J98" s="14"/>
    </row>
    <row r="99" spans="1:10" ht="15.75">
      <c r="A99" s="18">
        <v>41321</v>
      </c>
      <c r="B99" s="21">
        <v>4</v>
      </c>
      <c r="C99" s="23" t="s">
        <v>16</v>
      </c>
      <c r="D99" s="19" t="s">
        <v>41</v>
      </c>
      <c r="E99">
        <v>250</v>
      </c>
      <c r="F99" s="24">
        <v>1.45</v>
      </c>
      <c r="G99" s="13" t="s">
        <v>12</v>
      </c>
      <c r="H99" s="11">
        <f t="shared" si="4"/>
        <v>112.49999999999999</v>
      </c>
      <c r="I99" s="12">
        <f t="shared" si="5"/>
        <v>4478.25</v>
      </c>
      <c r="J99" s="14"/>
    </row>
    <row r="100" spans="1:10" ht="15.75">
      <c r="A100" s="18">
        <v>41321</v>
      </c>
      <c r="B100" s="21">
        <v>4</v>
      </c>
      <c r="C100" s="7" t="s">
        <v>23</v>
      </c>
      <c r="D100" s="19" t="s">
        <v>40</v>
      </c>
      <c r="E100">
        <v>250</v>
      </c>
      <c r="F100" s="24">
        <v>1.45</v>
      </c>
      <c r="G100" s="13" t="s">
        <v>12</v>
      </c>
      <c r="H100" s="11">
        <f t="shared" si="4"/>
        <v>112.49999999999999</v>
      </c>
      <c r="I100" s="12">
        <f t="shared" si="5"/>
        <v>4365.75</v>
      </c>
      <c r="J100" s="14"/>
    </row>
    <row r="101" spans="1:10" ht="15.75">
      <c r="A101" s="18">
        <v>41321</v>
      </c>
      <c r="B101" s="21">
        <v>2</v>
      </c>
      <c r="C101" s="7" t="s">
        <v>23</v>
      </c>
      <c r="D101" s="19" t="s">
        <v>15</v>
      </c>
      <c r="E101">
        <v>250</v>
      </c>
      <c r="F101" s="24">
        <v>1.55</v>
      </c>
      <c r="G101" s="13" t="s">
        <v>12</v>
      </c>
      <c r="H101" s="11">
        <f t="shared" si="4"/>
        <v>137.5</v>
      </c>
      <c r="I101" s="12">
        <f t="shared" si="5"/>
        <v>4253.25</v>
      </c>
      <c r="J101" s="14"/>
    </row>
    <row r="102" spans="1:10" ht="15.75">
      <c r="A102" s="18">
        <v>41321</v>
      </c>
      <c r="B102" s="21">
        <v>2</v>
      </c>
      <c r="C102" s="7" t="s">
        <v>23</v>
      </c>
      <c r="D102" s="19" t="s">
        <v>56</v>
      </c>
      <c r="E102">
        <v>250</v>
      </c>
      <c r="F102" s="24">
        <v>1.55</v>
      </c>
      <c r="G102" s="13" t="s">
        <v>12</v>
      </c>
      <c r="H102" s="11">
        <f t="shared" si="4"/>
        <v>137.5</v>
      </c>
      <c r="I102" s="12">
        <f t="shared" si="5"/>
        <v>4115.75</v>
      </c>
      <c r="J102" s="14"/>
    </row>
    <row r="103" spans="1:10" ht="15.75">
      <c r="A103" s="18">
        <v>41321</v>
      </c>
      <c r="B103" s="21">
        <v>4</v>
      </c>
      <c r="C103" s="7" t="s">
        <v>23</v>
      </c>
      <c r="D103" s="19" t="s">
        <v>24</v>
      </c>
      <c r="E103">
        <v>250</v>
      </c>
      <c r="F103" s="24">
        <v>1.55</v>
      </c>
      <c r="G103" s="13" t="s">
        <v>12</v>
      </c>
      <c r="H103" s="11">
        <f t="shared" si="4"/>
        <v>137.5</v>
      </c>
      <c r="I103" s="12">
        <f t="shared" si="5"/>
        <v>3978.2499999999995</v>
      </c>
      <c r="J103" s="14"/>
    </row>
    <row r="104" spans="1:10" ht="15.75">
      <c r="A104" s="18">
        <v>41322</v>
      </c>
      <c r="B104" s="21">
        <v>1</v>
      </c>
      <c r="C104" s="7" t="s">
        <v>23</v>
      </c>
      <c r="D104" s="19" t="s">
        <v>33</v>
      </c>
      <c r="E104">
        <v>100</v>
      </c>
      <c r="F104" s="24">
        <v>1.55</v>
      </c>
      <c r="G104" s="13" t="s">
        <v>12</v>
      </c>
      <c r="H104" s="11">
        <f t="shared" ref="H104:H135" si="6">IF(G104="Win",(F104-1)*E104,IF(G104="Loss",-E104))</f>
        <v>55.000000000000007</v>
      </c>
      <c r="I104" s="12">
        <f t="shared" si="5"/>
        <v>3840.7499999999995</v>
      </c>
      <c r="J104" s="14"/>
    </row>
    <row r="105" spans="1:10" ht="15.75">
      <c r="A105" s="18">
        <v>41322</v>
      </c>
      <c r="B105" s="21">
        <v>3</v>
      </c>
      <c r="C105" s="7" t="s">
        <v>23</v>
      </c>
      <c r="D105" s="19" t="s">
        <v>27</v>
      </c>
      <c r="E105">
        <v>550</v>
      </c>
      <c r="F105" s="24">
        <v>1.45</v>
      </c>
      <c r="G105" s="13" t="s">
        <v>12</v>
      </c>
      <c r="H105" s="11">
        <f t="shared" si="6"/>
        <v>247.49999999999997</v>
      </c>
      <c r="I105" s="12">
        <f t="shared" si="5"/>
        <v>3785.7499999999995</v>
      </c>
      <c r="J105" s="14"/>
    </row>
    <row r="106" spans="1:10" ht="15.75">
      <c r="A106" s="18">
        <v>41322</v>
      </c>
      <c r="B106" s="21">
        <v>4</v>
      </c>
      <c r="C106" s="23" t="s">
        <v>16</v>
      </c>
      <c r="D106" s="19" t="s">
        <v>44</v>
      </c>
      <c r="E106">
        <v>250</v>
      </c>
      <c r="F106" s="24">
        <v>1.45</v>
      </c>
      <c r="G106" s="13" t="s">
        <v>12</v>
      </c>
      <c r="H106" s="11">
        <f t="shared" si="6"/>
        <v>112.49999999999999</v>
      </c>
      <c r="I106" s="12">
        <f t="shared" si="5"/>
        <v>3538.2499999999995</v>
      </c>
      <c r="J106" s="14"/>
    </row>
    <row r="107" spans="1:10" ht="15.75">
      <c r="A107" s="18">
        <v>41322</v>
      </c>
      <c r="B107" s="21">
        <v>4</v>
      </c>
      <c r="C107" s="7" t="s">
        <v>23</v>
      </c>
      <c r="D107" s="19" t="s">
        <v>54</v>
      </c>
      <c r="E107">
        <v>250</v>
      </c>
      <c r="F107" s="24">
        <v>1.55</v>
      </c>
      <c r="G107" s="13" t="s">
        <v>12</v>
      </c>
      <c r="H107" s="11">
        <f t="shared" si="6"/>
        <v>137.5</v>
      </c>
      <c r="I107" s="12">
        <f t="shared" si="5"/>
        <v>3425.7499999999995</v>
      </c>
      <c r="J107" s="14"/>
    </row>
    <row r="108" spans="1:10" ht="15.75">
      <c r="A108" s="18">
        <v>41322</v>
      </c>
      <c r="B108" s="21">
        <v>4</v>
      </c>
      <c r="C108" s="7" t="s">
        <v>23</v>
      </c>
      <c r="D108" s="19" t="s">
        <v>49</v>
      </c>
      <c r="E108">
        <v>250</v>
      </c>
      <c r="F108" s="24">
        <v>1.55</v>
      </c>
      <c r="G108" s="13" t="s">
        <v>12</v>
      </c>
      <c r="H108" s="11">
        <f t="shared" si="6"/>
        <v>137.5</v>
      </c>
      <c r="I108" s="12">
        <f t="shared" si="5"/>
        <v>3288.2499999999995</v>
      </c>
      <c r="J108" s="14"/>
    </row>
    <row r="109" spans="1:10" ht="15.75">
      <c r="A109" s="18">
        <v>41322</v>
      </c>
      <c r="B109" s="21">
        <v>1</v>
      </c>
      <c r="C109" s="7" t="s">
        <v>23</v>
      </c>
      <c r="D109" s="19" t="s">
        <v>52</v>
      </c>
      <c r="E109">
        <v>100</v>
      </c>
      <c r="F109" s="24">
        <v>1.55</v>
      </c>
      <c r="G109" s="10" t="s">
        <v>10</v>
      </c>
      <c r="H109" s="11">
        <f t="shared" si="6"/>
        <v>-100</v>
      </c>
      <c r="I109" s="12">
        <f t="shared" si="5"/>
        <v>3150.7499999999995</v>
      </c>
      <c r="J109" s="14"/>
    </row>
    <row r="110" spans="1:10" ht="15.75">
      <c r="A110" s="18">
        <v>41322</v>
      </c>
      <c r="B110" s="21">
        <v>1</v>
      </c>
      <c r="C110" s="7" t="s">
        <v>23</v>
      </c>
      <c r="D110" s="19" t="s">
        <v>46</v>
      </c>
      <c r="E110">
        <v>100</v>
      </c>
      <c r="F110" s="24">
        <v>1.45</v>
      </c>
      <c r="G110" s="14" t="s">
        <v>50</v>
      </c>
      <c r="H110" s="11">
        <v>0</v>
      </c>
      <c r="I110" s="12">
        <f t="shared" si="5"/>
        <v>3250.7499999999995</v>
      </c>
      <c r="J110" s="14"/>
    </row>
    <row r="111" spans="1:10" ht="15.75">
      <c r="A111" s="18">
        <v>41322</v>
      </c>
      <c r="B111" s="21">
        <v>3</v>
      </c>
      <c r="C111" s="7" t="s">
        <v>23</v>
      </c>
      <c r="D111" s="19" t="s">
        <v>35</v>
      </c>
      <c r="E111">
        <v>550</v>
      </c>
      <c r="F111" s="24">
        <v>1.4</v>
      </c>
      <c r="G111" s="13" t="s">
        <v>12</v>
      </c>
      <c r="H111" s="11">
        <f t="shared" ref="H111:H142" si="7">IF(G111="Win",(F111-1)*E111,IF(G111="Loss",-E111))</f>
        <v>219.99999999999994</v>
      </c>
      <c r="I111" s="12">
        <f t="shared" si="5"/>
        <v>3250.7499999999995</v>
      </c>
      <c r="J111" s="14"/>
    </row>
    <row r="112" spans="1:10" ht="15.75">
      <c r="A112" s="18">
        <v>41323</v>
      </c>
      <c r="B112" s="21">
        <v>2</v>
      </c>
      <c r="C112" s="7" t="s">
        <v>23</v>
      </c>
      <c r="D112" s="19" t="s">
        <v>61</v>
      </c>
      <c r="E112">
        <v>250</v>
      </c>
      <c r="F112" s="24">
        <v>1.55</v>
      </c>
      <c r="G112" s="10" t="s">
        <v>10</v>
      </c>
      <c r="H112" s="11">
        <f t="shared" si="7"/>
        <v>-250</v>
      </c>
      <c r="I112" s="12">
        <f t="shared" si="5"/>
        <v>3030.7499999999995</v>
      </c>
      <c r="J112" s="14"/>
    </row>
    <row r="113" spans="1:10" ht="15.75">
      <c r="A113" s="18">
        <v>41323</v>
      </c>
      <c r="B113" s="21">
        <v>1</v>
      </c>
      <c r="C113" s="7" t="s">
        <v>23</v>
      </c>
      <c r="D113" s="19" t="s">
        <v>24</v>
      </c>
      <c r="E113">
        <v>100</v>
      </c>
      <c r="F113" s="24">
        <v>1.55</v>
      </c>
      <c r="G113" s="10" t="s">
        <v>10</v>
      </c>
      <c r="H113" s="11">
        <f t="shared" si="7"/>
        <v>-100</v>
      </c>
      <c r="I113" s="12">
        <f t="shared" si="5"/>
        <v>3280.7499999999995</v>
      </c>
      <c r="J113" s="14"/>
    </row>
    <row r="114" spans="1:10" ht="15.75">
      <c r="A114" s="18">
        <v>41323</v>
      </c>
      <c r="B114" s="21">
        <v>1</v>
      </c>
      <c r="C114" s="23" t="s">
        <v>16</v>
      </c>
      <c r="D114" s="19" t="s">
        <v>19</v>
      </c>
      <c r="E114">
        <v>100</v>
      </c>
      <c r="F114" s="24">
        <v>1.4</v>
      </c>
      <c r="G114" s="13" t="s">
        <v>12</v>
      </c>
      <c r="H114" s="11">
        <f t="shared" si="7"/>
        <v>39.999999999999993</v>
      </c>
      <c r="I114" s="12">
        <f t="shared" si="5"/>
        <v>3380.7499999999995</v>
      </c>
      <c r="J114" s="14"/>
    </row>
    <row r="115" spans="1:10" ht="15.75">
      <c r="A115" s="18">
        <v>41323</v>
      </c>
      <c r="B115" s="21">
        <v>1</v>
      </c>
      <c r="C115" s="7" t="s">
        <v>23</v>
      </c>
      <c r="D115" s="19" t="s">
        <v>47</v>
      </c>
      <c r="E115">
        <v>100</v>
      </c>
      <c r="F115" s="24">
        <v>1.55</v>
      </c>
      <c r="G115" s="10" t="s">
        <v>10</v>
      </c>
      <c r="H115" s="11">
        <f t="shared" si="7"/>
        <v>-100</v>
      </c>
      <c r="I115" s="12">
        <f t="shared" si="5"/>
        <v>3340.7499999999995</v>
      </c>
      <c r="J115" s="14"/>
    </row>
    <row r="116" spans="1:10" ht="15.75">
      <c r="A116" s="18">
        <v>41324</v>
      </c>
      <c r="B116" s="21">
        <v>1</v>
      </c>
      <c r="C116" s="23" t="s">
        <v>16</v>
      </c>
      <c r="D116" s="19" t="s">
        <v>44</v>
      </c>
      <c r="E116">
        <v>100</v>
      </c>
      <c r="F116" s="24">
        <v>1.45</v>
      </c>
      <c r="G116" s="13" t="s">
        <v>12</v>
      </c>
      <c r="H116" s="11">
        <f t="shared" si="7"/>
        <v>44.999999999999993</v>
      </c>
      <c r="I116" s="12">
        <f t="shared" si="5"/>
        <v>3440.7499999999995</v>
      </c>
      <c r="J116" s="14"/>
    </row>
    <row r="117" spans="1:10" ht="15.75">
      <c r="A117" s="18">
        <v>41324</v>
      </c>
      <c r="B117" s="21">
        <v>2</v>
      </c>
      <c r="C117" s="7" t="s">
        <v>23</v>
      </c>
      <c r="D117" s="19" t="s">
        <v>47</v>
      </c>
      <c r="E117">
        <v>250</v>
      </c>
      <c r="F117" s="24">
        <v>1.45</v>
      </c>
      <c r="G117" s="13" t="s">
        <v>12</v>
      </c>
      <c r="H117" s="11">
        <f t="shared" si="7"/>
        <v>112.49999999999999</v>
      </c>
      <c r="I117" s="12">
        <f t="shared" si="5"/>
        <v>3395.7499999999995</v>
      </c>
      <c r="J117" s="14"/>
    </row>
    <row r="118" spans="1:10" ht="15.75">
      <c r="A118" s="18">
        <v>41324</v>
      </c>
      <c r="B118" s="21">
        <v>2</v>
      </c>
      <c r="C118" s="7" t="s">
        <v>23</v>
      </c>
      <c r="D118" s="19" t="s">
        <v>52</v>
      </c>
      <c r="E118">
        <v>250</v>
      </c>
      <c r="F118" s="24">
        <v>1.45</v>
      </c>
      <c r="G118" s="13" t="s">
        <v>12</v>
      </c>
      <c r="H118" s="11">
        <f t="shared" si="7"/>
        <v>112.49999999999999</v>
      </c>
      <c r="I118" s="12">
        <f t="shared" si="5"/>
        <v>3283.2499999999995</v>
      </c>
      <c r="J118" s="14"/>
    </row>
    <row r="119" spans="1:10" ht="15.75">
      <c r="A119" s="18">
        <v>41324</v>
      </c>
      <c r="B119" s="21">
        <v>3</v>
      </c>
      <c r="C119" s="7" t="s">
        <v>23</v>
      </c>
      <c r="D119" s="19" t="s">
        <v>56</v>
      </c>
      <c r="E119">
        <v>550</v>
      </c>
      <c r="F119" s="24">
        <v>1.4</v>
      </c>
      <c r="G119" s="10" t="s">
        <v>10</v>
      </c>
      <c r="H119" s="11">
        <f t="shared" si="7"/>
        <v>-550</v>
      </c>
      <c r="I119" s="12">
        <f t="shared" si="5"/>
        <v>3170.7499999999995</v>
      </c>
      <c r="J119" s="14"/>
    </row>
    <row r="120" spans="1:10" ht="15.75">
      <c r="A120" s="18">
        <v>41325</v>
      </c>
      <c r="B120" s="21">
        <v>3</v>
      </c>
      <c r="C120" s="23" t="s">
        <v>16</v>
      </c>
      <c r="D120" s="19" t="s">
        <v>29</v>
      </c>
      <c r="E120">
        <v>550</v>
      </c>
      <c r="F120" s="24">
        <v>1.4</v>
      </c>
      <c r="G120" s="13" t="s">
        <v>12</v>
      </c>
      <c r="H120" s="11">
        <f t="shared" si="7"/>
        <v>219.99999999999994</v>
      </c>
      <c r="I120" s="12">
        <f t="shared" si="5"/>
        <v>3720.7499999999995</v>
      </c>
      <c r="J120" s="14"/>
    </row>
    <row r="121" spans="1:10" ht="15.75">
      <c r="A121" s="18">
        <v>41325</v>
      </c>
      <c r="B121" s="21">
        <v>4</v>
      </c>
      <c r="C121" s="7" t="s">
        <v>23</v>
      </c>
      <c r="D121" s="19" t="s">
        <v>17</v>
      </c>
      <c r="E121">
        <v>250</v>
      </c>
      <c r="F121" s="24">
        <v>1.4</v>
      </c>
      <c r="G121" s="13" t="s">
        <v>12</v>
      </c>
      <c r="H121" s="11">
        <f t="shared" si="7"/>
        <v>99.999999999999972</v>
      </c>
      <c r="I121" s="12">
        <f t="shared" si="5"/>
        <v>3500.7499999999995</v>
      </c>
      <c r="J121" s="14"/>
    </row>
    <row r="122" spans="1:10" ht="15.75">
      <c r="A122" s="18">
        <v>41326</v>
      </c>
      <c r="B122" s="21">
        <v>2</v>
      </c>
      <c r="C122" s="23" t="s">
        <v>13</v>
      </c>
      <c r="D122" s="19" t="s">
        <v>44</v>
      </c>
      <c r="E122">
        <v>250</v>
      </c>
      <c r="F122" s="24">
        <v>1.4</v>
      </c>
      <c r="G122" s="13" t="s">
        <v>12</v>
      </c>
      <c r="H122" s="11">
        <f t="shared" si="7"/>
        <v>99.999999999999972</v>
      </c>
      <c r="I122" s="12">
        <f t="shared" si="5"/>
        <v>3400.7499999999995</v>
      </c>
      <c r="J122" s="14"/>
    </row>
    <row r="123" spans="1:10" ht="15.75">
      <c r="A123" s="18">
        <v>41326</v>
      </c>
      <c r="B123" s="21">
        <v>1</v>
      </c>
      <c r="C123" s="23" t="s">
        <v>60</v>
      </c>
      <c r="D123" s="19" t="s">
        <v>41</v>
      </c>
      <c r="E123">
        <v>100</v>
      </c>
      <c r="F123" s="24">
        <v>1.4</v>
      </c>
      <c r="G123" s="13" t="s">
        <v>12</v>
      </c>
      <c r="H123" s="11">
        <f t="shared" si="7"/>
        <v>39.999999999999993</v>
      </c>
      <c r="I123" s="12">
        <f t="shared" si="5"/>
        <v>3300.7499999999995</v>
      </c>
      <c r="J123" s="14"/>
    </row>
    <row r="124" spans="1:10" ht="15.75">
      <c r="A124" s="18">
        <v>41326</v>
      </c>
      <c r="B124" s="21">
        <v>2</v>
      </c>
      <c r="C124" s="23" t="s">
        <v>16</v>
      </c>
      <c r="D124" s="19" t="s">
        <v>57</v>
      </c>
      <c r="E124">
        <v>250</v>
      </c>
      <c r="F124" s="24">
        <v>1.4</v>
      </c>
      <c r="G124" s="10" t="s">
        <v>10</v>
      </c>
      <c r="H124" s="11">
        <f t="shared" si="7"/>
        <v>-250</v>
      </c>
      <c r="I124" s="12">
        <f t="shared" si="5"/>
        <v>3260.7499999999995</v>
      </c>
      <c r="J124" s="14"/>
    </row>
    <row r="125" spans="1:10" ht="15.75">
      <c r="A125" s="18">
        <v>41326</v>
      </c>
      <c r="B125" s="21">
        <v>2</v>
      </c>
      <c r="C125" s="23" t="s">
        <v>13</v>
      </c>
      <c r="D125" s="19" t="s">
        <v>24</v>
      </c>
      <c r="E125">
        <v>250</v>
      </c>
      <c r="F125" s="24">
        <v>1.4</v>
      </c>
      <c r="G125" s="13" t="s">
        <v>12</v>
      </c>
      <c r="H125" s="11">
        <f t="shared" si="7"/>
        <v>99.999999999999972</v>
      </c>
      <c r="I125" s="12">
        <f t="shared" si="5"/>
        <v>3510.7499999999995</v>
      </c>
      <c r="J125" s="14"/>
    </row>
    <row r="126" spans="1:10" ht="15.75">
      <c r="A126" s="18">
        <v>41326</v>
      </c>
      <c r="B126" s="21">
        <v>1</v>
      </c>
      <c r="C126" s="7" t="s">
        <v>23</v>
      </c>
      <c r="D126" s="19" t="s">
        <v>49</v>
      </c>
      <c r="E126">
        <v>100</v>
      </c>
      <c r="F126" s="24">
        <v>1.55</v>
      </c>
      <c r="G126" s="10" t="s">
        <v>10</v>
      </c>
      <c r="H126" s="11">
        <f t="shared" si="7"/>
        <v>-100</v>
      </c>
      <c r="I126" s="12">
        <f t="shared" si="5"/>
        <v>3410.7499999999995</v>
      </c>
      <c r="J126" s="14"/>
    </row>
    <row r="127" spans="1:10" ht="15.75">
      <c r="A127" s="18">
        <v>41326</v>
      </c>
      <c r="B127" s="21">
        <v>4</v>
      </c>
      <c r="C127" s="23" t="s">
        <v>13</v>
      </c>
      <c r="D127" s="19" t="s">
        <v>55</v>
      </c>
      <c r="E127">
        <v>250</v>
      </c>
      <c r="F127" s="24">
        <v>1.4</v>
      </c>
      <c r="G127" s="13" t="s">
        <v>12</v>
      </c>
      <c r="H127" s="11">
        <f t="shared" si="7"/>
        <v>99.999999999999972</v>
      </c>
      <c r="I127" s="12">
        <f t="shared" si="5"/>
        <v>3510.7499999999995</v>
      </c>
      <c r="J127" s="14"/>
    </row>
    <row r="128" spans="1:10" ht="15.75">
      <c r="A128" s="31">
        <v>41326</v>
      </c>
      <c r="B128" s="21">
        <v>1</v>
      </c>
      <c r="C128" s="23" t="s">
        <v>13</v>
      </c>
      <c r="D128" s="19" t="s">
        <v>42</v>
      </c>
      <c r="E128">
        <v>100</v>
      </c>
      <c r="F128" s="24">
        <v>1.4</v>
      </c>
      <c r="G128" s="13" t="s">
        <v>12</v>
      </c>
      <c r="H128" s="11">
        <f t="shared" si="7"/>
        <v>39.999999999999993</v>
      </c>
      <c r="I128" s="12">
        <f t="shared" si="5"/>
        <v>3410.7499999999995</v>
      </c>
      <c r="J128" s="14"/>
    </row>
    <row r="129" spans="1:10" ht="15.75">
      <c r="A129" s="18">
        <v>41327</v>
      </c>
      <c r="B129" s="21">
        <v>3</v>
      </c>
      <c r="C129" s="23" t="s">
        <v>13</v>
      </c>
      <c r="D129" s="19" t="s">
        <v>53</v>
      </c>
      <c r="E129">
        <v>550</v>
      </c>
      <c r="F129" s="24">
        <v>1.45</v>
      </c>
      <c r="G129" s="13" t="s">
        <v>12</v>
      </c>
      <c r="H129" s="11">
        <f t="shared" si="7"/>
        <v>247.49999999999997</v>
      </c>
      <c r="I129" s="12">
        <f t="shared" si="5"/>
        <v>3370.7499999999995</v>
      </c>
      <c r="J129" s="14"/>
    </row>
    <row r="130" spans="1:10" ht="15.75">
      <c r="A130" s="18">
        <v>41328</v>
      </c>
      <c r="B130" s="21">
        <v>4</v>
      </c>
      <c r="C130" s="7" t="s">
        <v>23</v>
      </c>
      <c r="D130" s="19" t="s">
        <v>29</v>
      </c>
      <c r="E130">
        <v>250</v>
      </c>
      <c r="F130" s="24">
        <v>1.4159999999999999</v>
      </c>
      <c r="G130" s="13" t="s">
        <v>12</v>
      </c>
      <c r="H130" s="11">
        <f t="shared" si="7"/>
        <v>103.99999999999999</v>
      </c>
      <c r="I130" s="12">
        <f t="shared" si="5"/>
        <v>3123.2499999999995</v>
      </c>
      <c r="J130" s="14"/>
    </row>
    <row r="131" spans="1:10" ht="15.75">
      <c r="A131" s="18">
        <v>41328</v>
      </c>
      <c r="B131" s="21">
        <v>3</v>
      </c>
      <c r="C131" s="7" t="s">
        <v>23</v>
      </c>
      <c r="D131" s="19" t="s">
        <v>15</v>
      </c>
      <c r="E131">
        <v>550</v>
      </c>
      <c r="F131" s="24">
        <v>1.8</v>
      </c>
      <c r="G131" s="10" t="s">
        <v>10</v>
      </c>
      <c r="H131" s="11">
        <f t="shared" si="7"/>
        <v>-550</v>
      </c>
      <c r="I131" s="12">
        <f t="shared" si="5"/>
        <v>3019.2499999999995</v>
      </c>
      <c r="J131" s="14"/>
    </row>
    <row r="132" spans="1:10" ht="15.75">
      <c r="A132" s="18">
        <v>41328</v>
      </c>
      <c r="B132" s="21">
        <v>4</v>
      </c>
      <c r="C132" s="7" t="s">
        <v>23</v>
      </c>
      <c r="D132" s="19" t="s">
        <v>14</v>
      </c>
      <c r="E132">
        <v>250</v>
      </c>
      <c r="F132" s="24">
        <v>1.5409999999999999</v>
      </c>
      <c r="G132" s="13" t="s">
        <v>12</v>
      </c>
      <c r="H132" s="11">
        <f t="shared" si="7"/>
        <v>135.24999999999997</v>
      </c>
      <c r="I132" s="12">
        <f t="shared" si="5"/>
        <v>3569.2499999999995</v>
      </c>
      <c r="J132" s="14"/>
    </row>
    <row r="133" spans="1:10" ht="15.75">
      <c r="A133" s="18">
        <v>41328</v>
      </c>
      <c r="B133" s="21">
        <v>2</v>
      </c>
      <c r="C133" s="7" t="s">
        <v>23</v>
      </c>
      <c r="D133" s="19" t="s">
        <v>46</v>
      </c>
      <c r="E133">
        <v>250</v>
      </c>
      <c r="F133" s="24">
        <v>1.4</v>
      </c>
      <c r="G133" s="13" t="s">
        <v>12</v>
      </c>
      <c r="H133" s="11">
        <f t="shared" si="7"/>
        <v>99.999999999999972</v>
      </c>
      <c r="I133" s="12">
        <f t="shared" si="5"/>
        <v>3433.9999999999995</v>
      </c>
      <c r="J133" s="14"/>
    </row>
    <row r="134" spans="1:10" ht="15.75">
      <c r="A134" s="18">
        <v>41328</v>
      </c>
      <c r="B134" s="21">
        <v>3</v>
      </c>
      <c r="C134" s="7" t="s">
        <v>23</v>
      </c>
      <c r="D134" s="19" t="s">
        <v>24</v>
      </c>
      <c r="E134">
        <v>550</v>
      </c>
      <c r="F134" s="24">
        <v>1.357</v>
      </c>
      <c r="G134" s="13" t="s">
        <v>12</v>
      </c>
      <c r="H134" s="11">
        <f t="shared" si="7"/>
        <v>196.35</v>
      </c>
      <c r="I134" s="12">
        <f t="shared" si="5"/>
        <v>3333.9999999999995</v>
      </c>
      <c r="J134" s="14"/>
    </row>
    <row r="135" spans="1:10" ht="15.75">
      <c r="A135" s="18">
        <v>41328</v>
      </c>
      <c r="B135" s="21">
        <v>4</v>
      </c>
      <c r="C135" s="23" t="s">
        <v>16</v>
      </c>
      <c r="D135" s="19" t="s">
        <v>43</v>
      </c>
      <c r="E135">
        <v>250</v>
      </c>
      <c r="F135" s="24">
        <v>1.45</v>
      </c>
      <c r="G135" s="13" t="s">
        <v>12</v>
      </c>
      <c r="H135" s="11">
        <f t="shared" si="7"/>
        <v>112.49999999999999</v>
      </c>
      <c r="I135" s="12">
        <f t="shared" si="5"/>
        <v>3137.6499999999996</v>
      </c>
      <c r="J135" s="14"/>
    </row>
    <row r="136" spans="1:10" ht="15.75">
      <c r="A136" s="18">
        <v>41328</v>
      </c>
      <c r="B136" s="21">
        <v>1</v>
      </c>
      <c r="C136" s="23" t="s">
        <v>16</v>
      </c>
      <c r="D136" s="19" t="s">
        <v>35</v>
      </c>
      <c r="E136">
        <v>100</v>
      </c>
      <c r="F136" s="24">
        <v>1.33</v>
      </c>
      <c r="G136" s="13" t="s">
        <v>12</v>
      </c>
      <c r="H136" s="11">
        <f t="shared" si="7"/>
        <v>33.000000000000007</v>
      </c>
      <c r="I136" s="12">
        <f t="shared" si="5"/>
        <v>3025.1499999999996</v>
      </c>
      <c r="J136" s="14"/>
    </row>
    <row r="137" spans="1:10" ht="15.75">
      <c r="A137" s="18">
        <v>41329</v>
      </c>
      <c r="B137" s="21">
        <v>3</v>
      </c>
      <c r="C137" s="23" t="s">
        <v>16</v>
      </c>
      <c r="D137" s="19" t="s">
        <v>44</v>
      </c>
      <c r="E137">
        <v>550</v>
      </c>
      <c r="F137" s="24">
        <v>1.45</v>
      </c>
      <c r="G137" s="13" t="s">
        <v>12</v>
      </c>
      <c r="H137" s="11">
        <f t="shared" si="7"/>
        <v>247.49999999999997</v>
      </c>
      <c r="I137" s="12">
        <f t="shared" ref="I137:I200" si="8">H137+I138</f>
        <v>2992.1499999999996</v>
      </c>
      <c r="J137" s="14"/>
    </row>
    <row r="138" spans="1:10" ht="15.75">
      <c r="A138" s="18">
        <v>41329</v>
      </c>
      <c r="B138" s="21">
        <v>2</v>
      </c>
      <c r="C138" s="7" t="s">
        <v>23</v>
      </c>
      <c r="D138" s="19" t="s">
        <v>33</v>
      </c>
      <c r="E138">
        <v>250</v>
      </c>
      <c r="F138" s="24">
        <v>1.55</v>
      </c>
      <c r="G138" s="13" t="s">
        <v>12</v>
      </c>
      <c r="H138" s="11">
        <f t="shared" si="7"/>
        <v>137.5</v>
      </c>
      <c r="I138" s="12">
        <f t="shared" si="8"/>
        <v>2744.6499999999996</v>
      </c>
      <c r="J138" s="14"/>
    </row>
    <row r="139" spans="1:10" ht="15.75">
      <c r="A139" s="18">
        <v>41329</v>
      </c>
      <c r="B139" s="21">
        <v>3</v>
      </c>
      <c r="C139" s="7" t="s">
        <v>23</v>
      </c>
      <c r="D139" s="19" t="s">
        <v>57</v>
      </c>
      <c r="E139">
        <v>550</v>
      </c>
      <c r="F139" s="24">
        <v>1.4</v>
      </c>
      <c r="G139" s="10" t="s">
        <v>10</v>
      </c>
      <c r="H139" s="11">
        <f t="shared" si="7"/>
        <v>-550</v>
      </c>
      <c r="I139" s="12">
        <f t="shared" si="8"/>
        <v>2607.1499999999996</v>
      </c>
      <c r="J139" s="14"/>
    </row>
    <row r="140" spans="1:10" ht="15.75">
      <c r="A140" s="18">
        <v>41329</v>
      </c>
      <c r="B140" s="21">
        <v>1</v>
      </c>
      <c r="C140" s="7" t="s">
        <v>23</v>
      </c>
      <c r="D140" s="19" t="s">
        <v>43</v>
      </c>
      <c r="E140">
        <v>100</v>
      </c>
      <c r="F140" s="24">
        <v>1.4</v>
      </c>
      <c r="G140" s="13" t="s">
        <v>12</v>
      </c>
      <c r="H140" s="11">
        <f t="shared" si="7"/>
        <v>39.999999999999993</v>
      </c>
      <c r="I140" s="12">
        <f t="shared" si="8"/>
        <v>3157.1499999999996</v>
      </c>
      <c r="J140" s="14"/>
    </row>
    <row r="141" spans="1:10" ht="15.75">
      <c r="A141" s="18">
        <v>41329</v>
      </c>
      <c r="B141" s="21">
        <v>3</v>
      </c>
      <c r="C141" s="7" t="s">
        <v>23</v>
      </c>
      <c r="D141" s="19" t="s">
        <v>52</v>
      </c>
      <c r="E141">
        <v>550</v>
      </c>
      <c r="F141" s="24">
        <v>1.55</v>
      </c>
      <c r="G141" s="10" t="s">
        <v>10</v>
      </c>
      <c r="H141" s="11">
        <f t="shared" si="7"/>
        <v>-550</v>
      </c>
      <c r="I141" s="12">
        <f t="shared" si="8"/>
        <v>3117.1499999999996</v>
      </c>
      <c r="J141" s="14"/>
    </row>
    <row r="142" spans="1:10" ht="15.75">
      <c r="A142" s="18">
        <v>41331</v>
      </c>
      <c r="B142" s="21">
        <v>2</v>
      </c>
      <c r="C142" s="23" t="s">
        <v>13</v>
      </c>
      <c r="D142" s="19" t="s">
        <v>41</v>
      </c>
      <c r="E142">
        <v>250</v>
      </c>
      <c r="F142" s="24">
        <v>1.45</v>
      </c>
      <c r="G142" s="13" t="s">
        <v>12</v>
      </c>
      <c r="H142" s="11">
        <f t="shared" si="7"/>
        <v>112.49999999999999</v>
      </c>
      <c r="I142" s="12">
        <f t="shared" si="8"/>
        <v>3667.1499999999996</v>
      </c>
      <c r="J142" s="14"/>
    </row>
    <row r="143" spans="1:10" ht="15.75">
      <c r="A143" s="18">
        <v>41331</v>
      </c>
      <c r="B143" s="21">
        <v>4</v>
      </c>
      <c r="C143" s="23" t="s">
        <v>45</v>
      </c>
      <c r="D143" s="19" t="s">
        <v>27</v>
      </c>
      <c r="E143">
        <v>250</v>
      </c>
      <c r="F143" s="24">
        <v>1.45</v>
      </c>
      <c r="G143" s="13" t="s">
        <v>12</v>
      </c>
      <c r="H143" s="11">
        <f t="shared" ref="H143:H174" si="9">IF(G143="Win",(F143-1)*E143,IF(G143="Loss",-E143))</f>
        <v>112.49999999999999</v>
      </c>
      <c r="I143" s="12">
        <f t="shared" si="8"/>
        <v>3554.6499999999996</v>
      </c>
      <c r="J143" s="14"/>
    </row>
    <row r="144" spans="1:10" ht="15.75">
      <c r="A144" s="18">
        <v>41331</v>
      </c>
      <c r="B144" s="21">
        <v>2</v>
      </c>
      <c r="C144" s="7" t="s">
        <v>23</v>
      </c>
      <c r="D144" s="19" t="s">
        <v>42</v>
      </c>
      <c r="E144">
        <v>250</v>
      </c>
      <c r="F144" s="24">
        <v>1.69</v>
      </c>
      <c r="G144" s="13" t="s">
        <v>12</v>
      </c>
      <c r="H144" s="11">
        <f t="shared" si="9"/>
        <v>172.5</v>
      </c>
      <c r="I144" s="12">
        <f t="shared" si="8"/>
        <v>3442.1499999999996</v>
      </c>
      <c r="J144" s="14"/>
    </row>
    <row r="145" spans="1:10" ht="15.75">
      <c r="A145" s="18">
        <v>41331</v>
      </c>
      <c r="B145" s="21">
        <v>4</v>
      </c>
      <c r="C145" s="23" t="s">
        <v>16</v>
      </c>
      <c r="D145" s="19" t="s">
        <v>44</v>
      </c>
      <c r="E145">
        <v>250</v>
      </c>
      <c r="F145" s="24">
        <v>1.476</v>
      </c>
      <c r="G145" s="13" t="s">
        <v>12</v>
      </c>
      <c r="H145" s="11">
        <f t="shared" si="9"/>
        <v>119</v>
      </c>
      <c r="I145" s="12">
        <f t="shared" si="8"/>
        <v>3269.6499999999996</v>
      </c>
      <c r="J145" s="14"/>
    </row>
    <row r="146" spans="1:10" ht="15.75">
      <c r="A146" s="18">
        <v>41331</v>
      </c>
      <c r="B146" s="21">
        <v>4</v>
      </c>
      <c r="C146" s="7" t="s">
        <v>23</v>
      </c>
      <c r="D146" s="19" t="s">
        <v>53</v>
      </c>
      <c r="E146">
        <v>250</v>
      </c>
      <c r="F146" s="24">
        <v>1.5129999999999999</v>
      </c>
      <c r="G146" s="13" t="s">
        <v>12</v>
      </c>
      <c r="H146" s="11">
        <f t="shared" si="9"/>
        <v>128.24999999999997</v>
      </c>
      <c r="I146" s="12">
        <f t="shared" si="8"/>
        <v>3150.6499999999996</v>
      </c>
      <c r="J146" s="14"/>
    </row>
    <row r="147" spans="1:10" ht="15.75">
      <c r="A147" s="18">
        <v>41332</v>
      </c>
      <c r="B147" s="21">
        <v>4</v>
      </c>
      <c r="C147" s="7" t="s">
        <v>23</v>
      </c>
      <c r="D147" s="19" t="s">
        <v>36</v>
      </c>
      <c r="E147">
        <v>250</v>
      </c>
      <c r="F147" s="24">
        <v>1.87</v>
      </c>
      <c r="G147" s="10" t="s">
        <v>10</v>
      </c>
      <c r="H147" s="11">
        <f t="shared" si="9"/>
        <v>-250</v>
      </c>
      <c r="I147" s="12">
        <f t="shared" si="8"/>
        <v>3022.3999999999996</v>
      </c>
      <c r="J147" s="14"/>
    </row>
    <row r="148" spans="1:10" ht="15.75">
      <c r="A148" s="18">
        <v>41332</v>
      </c>
      <c r="B148" s="21">
        <v>1</v>
      </c>
      <c r="C148" s="23" t="s">
        <v>60</v>
      </c>
      <c r="D148" s="19" t="s">
        <v>29</v>
      </c>
      <c r="E148">
        <v>100</v>
      </c>
      <c r="F148" s="24">
        <v>1.625</v>
      </c>
      <c r="G148" s="13" t="s">
        <v>12</v>
      </c>
      <c r="H148" s="11">
        <f t="shared" si="9"/>
        <v>62.5</v>
      </c>
      <c r="I148" s="12">
        <f t="shared" si="8"/>
        <v>3272.3999999999996</v>
      </c>
      <c r="J148" s="14"/>
    </row>
    <row r="149" spans="1:10" ht="15.75">
      <c r="A149" s="18">
        <v>41332</v>
      </c>
      <c r="B149" s="21">
        <v>1</v>
      </c>
      <c r="C149" s="7" t="s">
        <v>23</v>
      </c>
      <c r="D149" s="19" t="s">
        <v>40</v>
      </c>
      <c r="E149">
        <v>100</v>
      </c>
      <c r="F149" s="24">
        <v>1.7410000000000001</v>
      </c>
      <c r="G149" s="13" t="s">
        <v>12</v>
      </c>
      <c r="H149" s="11">
        <f t="shared" si="9"/>
        <v>74.100000000000009</v>
      </c>
      <c r="I149" s="12">
        <f t="shared" si="8"/>
        <v>3209.8999999999996</v>
      </c>
      <c r="J149" s="14"/>
    </row>
    <row r="150" spans="1:10" ht="15.75">
      <c r="A150" s="18">
        <v>41333</v>
      </c>
      <c r="B150" s="21">
        <v>1</v>
      </c>
      <c r="C150" s="23" t="s">
        <v>13</v>
      </c>
      <c r="D150" s="19" t="s">
        <v>54</v>
      </c>
      <c r="E150">
        <v>100</v>
      </c>
      <c r="F150" s="24">
        <v>1.45</v>
      </c>
      <c r="G150" s="13" t="s">
        <v>12</v>
      </c>
      <c r="H150" s="11">
        <f t="shared" si="9"/>
        <v>44.999999999999993</v>
      </c>
      <c r="I150" s="12">
        <f t="shared" si="8"/>
        <v>3135.7999999999997</v>
      </c>
      <c r="J150" s="14"/>
    </row>
    <row r="151" spans="1:10" ht="15.75">
      <c r="A151" s="18">
        <v>41333</v>
      </c>
      <c r="B151" s="21">
        <v>4</v>
      </c>
      <c r="C151" s="23" t="s">
        <v>13</v>
      </c>
      <c r="D151" s="19" t="s">
        <v>56</v>
      </c>
      <c r="E151">
        <v>250</v>
      </c>
      <c r="F151" s="24">
        <v>1.45</v>
      </c>
      <c r="G151" s="13" t="s">
        <v>12</v>
      </c>
      <c r="H151" s="11">
        <f t="shared" si="9"/>
        <v>112.49999999999999</v>
      </c>
      <c r="I151" s="12">
        <f t="shared" si="8"/>
        <v>3090.7999999999997</v>
      </c>
      <c r="J151" s="14"/>
    </row>
    <row r="152" spans="1:10" ht="15.75">
      <c r="A152" s="18">
        <v>41333</v>
      </c>
      <c r="B152" s="21">
        <v>2</v>
      </c>
      <c r="C152" s="7" t="s">
        <v>23</v>
      </c>
      <c r="D152" s="19" t="s">
        <v>49</v>
      </c>
      <c r="E152">
        <v>250</v>
      </c>
      <c r="F152" s="24">
        <v>1.6</v>
      </c>
      <c r="G152" s="13" t="s">
        <v>12</v>
      </c>
      <c r="H152" s="11">
        <f t="shared" si="9"/>
        <v>150.00000000000003</v>
      </c>
      <c r="I152" s="12">
        <f t="shared" si="8"/>
        <v>2978.2999999999997</v>
      </c>
      <c r="J152" s="14"/>
    </row>
    <row r="153" spans="1:10" ht="15.75">
      <c r="A153" s="29">
        <v>41333</v>
      </c>
      <c r="B153" s="21">
        <v>2</v>
      </c>
      <c r="C153" s="7" t="s">
        <v>23</v>
      </c>
      <c r="D153" s="19" t="s">
        <v>51</v>
      </c>
      <c r="E153">
        <v>250</v>
      </c>
      <c r="F153" s="24">
        <v>1.444</v>
      </c>
      <c r="G153" s="13" t="s">
        <v>12</v>
      </c>
      <c r="H153" s="11">
        <f t="shared" si="9"/>
        <v>110.99999999999999</v>
      </c>
      <c r="I153" s="12">
        <f t="shared" si="8"/>
        <v>2828.2999999999997</v>
      </c>
      <c r="J153" s="14"/>
    </row>
    <row r="154" spans="1:10" ht="15.75">
      <c r="A154" s="18">
        <v>41333</v>
      </c>
      <c r="B154" s="21">
        <v>1</v>
      </c>
      <c r="C154" s="7" t="s">
        <v>23</v>
      </c>
      <c r="D154" s="19" t="s">
        <v>53</v>
      </c>
      <c r="E154">
        <v>100</v>
      </c>
      <c r="F154" s="24">
        <v>1.556</v>
      </c>
      <c r="G154" s="10" t="s">
        <v>10</v>
      </c>
      <c r="H154" s="11">
        <f t="shared" si="9"/>
        <v>-100</v>
      </c>
      <c r="I154" s="12">
        <f t="shared" si="8"/>
        <v>2717.2999999999997</v>
      </c>
      <c r="J154" s="14"/>
    </row>
    <row r="155" spans="1:10" ht="15.75">
      <c r="A155" s="18">
        <v>41334</v>
      </c>
      <c r="B155" s="21">
        <v>1</v>
      </c>
      <c r="C155" s="7" t="s">
        <v>23</v>
      </c>
      <c r="D155" s="19" t="s">
        <v>56</v>
      </c>
      <c r="E155">
        <v>100</v>
      </c>
      <c r="F155" s="24">
        <v>1.655</v>
      </c>
      <c r="G155" s="10" t="s">
        <v>10</v>
      </c>
      <c r="H155" s="11">
        <f t="shared" si="9"/>
        <v>-100</v>
      </c>
      <c r="I155" s="12">
        <f t="shared" si="8"/>
        <v>2817.2999999999997</v>
      </c>
      <c r="J155" s="14"/>
    </row>
    <row r="156" spans="1:10" ht="15.75">
      <c r="A156" s="18">
        <v>41334</v>
      </c>
      <c r="B156" s="21">
        <v>2</v>
      </c>
      <c r="C156" s="23" t="s">
        <v>13</v>
      </c>
      <c r="D156" s="19" t="s">
        <v>55</v>
      </c>
      <c r="E156">
        <v>250</v>
      </c>
      <c r="F156" s="24">
        <v>1.8</v>
      </c>
      <c r="G156" s="13" t="s">
        <v>12</v>
      </c>
      <c r="H156" s="11">
        <f t="shared" si="9"/>
        <v>200</v>
      </c>
      <c r="I156" s="12">
        <f t="shared" si="8"/>
        <v>2917.2999999999997</v>
      </c>
      <c r="J156" s="14"/>
    </row>
    <row r="157" spans="1:10" ht="15.75">
      <c r="A157" s="18">
        <v>41335</v>
      </c>
      <c r="B157" s="21">
        <v>4</v>
      </c>
      <c r="C157" s="7" t="s">
        <v>23</v>
      </c>
      <c r="D157" s="19" t="s">
        <v>57</v>
      </c>
      <c r="E157">
        <v>250</v>
      </c>
      <c r="F157" s="24">
        <v>1.4650000000000001</v>
      </c>
      <c r="G157" s="13" t="s">
        <v>12</v>
      </c>
      <c r="H157" s="11">
        <f t="shared" si="9"/>
        <v>116.25000000000001</v>
      </c>
      <c r="I157" s="12">
        <f t="shared" si="8"/>
        <v>2717.2999999999997</v>
      </c>
      <c r="J157" s="14"/>
    </row>
    <row r="158" spans="1:10" ht="15.75">
      <c r="A158" s="18">
        <v>41335</v>
      </c>
      <c r="B158" s="21">
        <v>2</v>
      </c>
      <c r="C158" s="23" t="s">
        <v>16</v>
      </c>
      <c r="D158" s="19" t="s">
        <v>40</v>
      </c>
      <c r="E158">
        <v>250</v>
      </c>
      <c r="F158" s="24">
        <v>1.3280000000000001</v>
      </c>
      <c r="G158" s="13" t="s">
        <v>12</v>
      </c>
      <c r="H158" s="11">
        <f t="shared" si="9"/>
        <v>82.000000000000014</v>
      </c>
      <c r="I158" s="12">
        <f t="shared" si="8"/>
        <v>2601.0499999999997</v>
      </c>
      <c r="J158" s="14"/>
    </row>
    <row r="159" spans="1:10" ht="15.75">
      <c r="A159" s="18">
        <v>41335</v>
      </c>
      <c r="B159" s="21">
        <v>1</v>
      </c>
      <c r="C159" s="23" t="s">
        <v>13</v>
      </c>
      <c r="D159" s="19" t="s">
        <v>14</v>
      </c>
      <c r="E159">
        <v>100</v>
      </c>
      <c r="F159" s="24">
        <v>1.4650000000000001</v>
      </c>
      <c r="G159" s="10" t="s">
        <v>10</v>
      </c>
      <c r="H159" s="11">
        <f t="shared" si="9"/>
        <v>-100</v>
      </c>
      <c r="I159" s="12">
        <f t="shared" si="8"/>
        <v>2519.0499999999997</v>
      </c>
      <c r="J159" s="14"/>
    </row>
    <row r="160" spans="1:10" ht="15.75">
      <c r="A160" s="18">
        <v>41335</v>
      </c>
      <c r="B160" s="21">
        <v>3</v>
      </c>
      <c r="C160" s="7" t="s">
        <v>23</v>
      </c>
      <c r="D160" s="19" t="s">
        <v>47</v>
      </c>
      <c r="E160">
        <v>550</v>
      </c>
      <c r="F160" s="24">
        <v>1.3919999999999999</v>
      </c>
      <c r="G160" s="13" t="s">
        <v>12</v>
      </c>
      <c r="H160" s="11">
        <f t="shared" si="9"/>
        <v>215.59999999999994</v>
      </c>
      <c r="I160" s="12">
        <f t="shared" si="8"/>
        <v>2619.0499999999997</v>
      </c>
      <c r="J160" s="14"/>
    </row>
    <row r="161" spans="1:10" ht="15.75">
      <c r="A161" s="18">
        <v>41336</v>
      </c>
      <c r="B161" s="21">
        <v>3</v>
      </c>
      <c r="C161" s="7" t="s">
        <v>23</v>
      </c>
      <c r="D161" s="19" t="s">
        <v>33</v>
      </c>
      <c r="E161">
        <v>550</v>
      </c>
      <c r="F161" s="24">
        <v>1.444</v>
      </c>
      <c r="G161" s="13" t="s">
        <v>12</v>
      </c>
      <c r="H161" s="11">
        <f t="shared" si="9"/>
        <v>244.19999999999996</v>
      </c>
      <c r="I161" s="12">
        <f t="shared" si="8"/>
        <v>2403.4499999999998</v>
      </c>
      <c r="J161" s="14"/>
    </row>
    <row r="162" spans="1:10" ht="15.75">
      <c r="A162" s="18">
        <v>41336</v>
      </c>
      <c r="B162" s="21">
        <v>1</v>
      </c>
      <c r="C162" s="7" t="s">
        <v>23</v>
      </c>
      <c r="D162" s="19" t="s">
        <v>17</v>
      </c>
      <c r="E162">
        <v>100</v>
      </c>
      <c r="F162" s="24">
        <v>1.69</v>
      </c>
      <c r="G162" s="10" t="s">
        <v>10</v>
      </c>
      <c r="H162" s="11">
        <f t="shared" si="9"/>
        <v>-100</v>
      </c>
      <c r="I162" s="12">
        <f t="shared" si="8"/>
        <v>2159.25</v>
      </c>
      <c r="J162" s="14"/>
    </row>
    <row r="163" spans="1:10" ht="15.75">
      <c r="A163" s="18">
        <v>41336</v>
      </c>
      <c r="B163" s="21">
        <v>4</v>
      </c>
      <c r="C163" s="7" t="s">
        <v>23</v>
      </c>
      <c r="D163" s="19" t="s">
        <v>24</v>
      </c>
      <c r="E163">
        <v>250</v>
      </c>
      <c r="F163" s="24">
        <v>1.63</v>
      </c>
      <c r="G163" s="13" t="s">
        <v>12</v>
      </c>
      <c r="H163" s="11">
        <f t="shared" si="9"/>
        <v>157.49999999999997</v>
      </c>
      <c r="I163" s="12">
        <f t="shared" si="8"/>
        <v>2259.25</v>
      </c>
      <c r="J163" s="14"/>
    </row>
    <row r="164" spans="1:10" ht="15.75">
      <c r="A164" s="18">
        <v>41336</v>
      </c>
      <c r="B164" s="21">
        <v>1</v>
      </c>
      <c r="C164" s="7" t="s">
        <v>23</v>
      </c>
      <c r="D164" s="19" t="s">
        <v>9</v>
      </c>
      <c r="E164">
        <v>100</v>
      </c>
      <c r="F164" s="24">
        <v>1.714</v>
      </c>
      <c r="G164" s="13" t="s">
        <v>12</v>
      </c>
      <c r="H164" s="11">
        <f t="shared" si="9"/>
        <v>71.399999999999991</v>
      </c>
      <c r="I164" s="12">
        <f t="shared" si="8"/>
        <v>2101.75</v>
      </c>
      <c r="J164" s="14"/>
    </row>
    <row r="165" spans="1:10" ht="15.75">
      <c r="A165" s="18">
        <v>41336</v>
      </c>
      <c r="B165" s="21">
        <v>3</v>
      </c>
      <c r="C165" s="7" t="s">
        <v>23</v>
      </c>
      <c r="D165" s="19" t="s">
        <v>49</v>
      </c>
      <c r="E165">
        <v>550</v>
      </c>
      <c r="F165" s="24">
        <v>1.4650000000000001</v>
      </c>
      <c r="G165" s="13" t="s">
        <v>12</v>
      </c>
      <c r="H165" s="11">
        <f t="shared" si="9"/>
        <v>255.75000000000006</v>
      </c>
      <c r="I165" s="12">
        <f t="shared" si="8"/>
        <v>2030.35</v>
      </c>
      <c r="J165" s="14"/>
    </row>
    <row r="166" spans="1:10" ht="15.75">
      <c r="A166" s="18">
        <v>41336</v>
      </c>
      <c r="B166" s="21">
        <v>3</v>
      </c>
      <c r="C166" s="7" t="s">
        <v>23</v>
      </c>
      <c r="D166" s="19" t="s">
        <v>51</v>
      </c>
      <c r="E166">
        <v>550</v>
      </c>
      <c r="F166" s="24">
        <v>1.556</v>
      </c>
      <c r="G166" s="10" t="s">
        <v>10</v>
      </c>
      <c r="H166" s="11">
        <f t="shared" si="9"/>
        <v>-550</v>
      </c>
      <c r="I166" s="12">
        <f t="shared" si="8"/>
        <v>1774.6</v>
      </c>
      <c r="J166" s="14"/>
    </row>
    <row r="167" spans="1:10" ht="15.75">
      <c r="A167" s="18">
        <v>41336</v>
      </c>
      <c r="B167" s="21">
        <v>2</v>
      </c>
      <c r="C167" s="23" t="s">
        <v>13</v>
      </c>
      <c r="D167" s="19" t="s">
        <v>43</v>
      </c>
      <c r="E167">
        <v>250</v>
      </c>
      <c r="F167" s="24">
        <v>1.42</v>
      </c>
      <c r="G167" s="13" t="s">
        <v>12</v>
      </c>
      <c r="H167" s="11">
        <f t="shared" si="9"/>
        <v>104.99999999999999</v>
      </c>
      <c r="I167" s="12">
        <f t="shared" si="8"/>
        <v>2324.6</v>
      </c>
      <c r="J167" s="14"/>
    </row>
    <row r="168" spans="1:10" ht="15.75">
      <c r="A168" s="18">
        <v>41337</v>
      </c>
      <c r="B168" s="21">
        <v>1</v>
      </c>
      <c r="C168" s="23" t="s">
        <v>13</v>
      </c>
      <c r="D168" s="19" t="s">
        <v>15</v>
      </c>
      <c r="E168">
        <v>100</v>
      </c>
      <c r="F168" s="24">
        <v>1.472</v>
      </c>
      <c r="G168" s="13" t="s">
        <v>12</v>
      </c>
      <c r="H168" s="11">
        <f t="shared" si="9"/>
        <v>47.199999999999996</v>
      </c>
      <c r="I168" s="12">
        <f t="shared" si="8"/>
        <v>2219.6</v>
      </c>
      <c r="J168" s="14"/>
    </row>
    <row r="169" spans="1:10" ht="15.75">
      <c r="A169" s="18">
        <v>41337</v>
      </c>
      <c r="B169" s="21">
        <v>1</v>
      </c>
      <c r="C169" s="23" t="s">
        <v>45</v>
      </c>
      <c r="D169" s="19" t="s">
        <v>47</v>
      </c>
      <c r="E169">
        <v>100</v>
      </c>
      <c r="F169" s="24">
        <v>1.4079999999999999</v>
      </c>
      <c r="G169" s="10" t="s">
        <v>10</v>
      </c>
      <c r="H169" s="11">
        <f t="shared" si="9"/>
        <v>-100</v>
      </c>
      <c r="I169" s="12">
        <f t="shared" si="8"/>
        <v>2172.4</v>
      </c>
      <c r="J169" s="14"/>
    </row>
    <row r="170" spans="1:10" ht="15.75">
      <c r="A170" s="18">
        <v>41338</v>
      </c>
      <c r="B170" s="21">
        <v>4</v>
      </c>
      <c r="C170" s="7" t="s">
        <v>23</v>
      </c>
      <c r="D170" s="19" t="s">
        <v>51</v>
      </c>
      <c r="E170">
        <v>250</v>
      </c>
      <c r="F170" s="24">
        <v>1.653</v>
      </c>
      <c r="G170" s="10" t="s">
        <v>10</v>
      </c>
      <c r="H170" s="11">
        <f t="shared" si="9"/>
        <v>-250</v>
      </c>
      <c r="I170" s="12">
        <f t="shared" si="8"/>
        <v>2272.4</v>
      </c>
      <c r="J170" s="14"/>
    </row>
    <row r="171" spans="1:10" ht="15.75">
      <c r="A171" s="18">
        <v>41338</v>
      </c>
      <c r="B171" s="21">
        <v>2</v>
      </c>
      <c r="C171" s="23" t="s">
        <v>13</v>
      </c>
      <c r="D171" s="19" t="s">
        <v>9</v>
      </c>
      <c r="E171">
        <v>250</v>
      </c>
      <c r="F171" s="24">
        <v>1.37</v>
      </c>
      <c r="G171" s="13" t="s">
        <v>12</v>
      </c>
      <c r="H171" s="11">
        <f t="shared" si="9"/>
        <v>92.500000000000028</v>
      </c>
      <c r="I171" s="12">
        <f t="shared" si="8"/>
        <v>2522.4</v>
      </c>
      <c r="J171" s="14"/>
    </row>
    <row r="172" spans="1:10" ht="15.75">
      <c r="A172" s="18">
        <v>41338</v>
      </c>
      <c r="B172" s="21">
        <v>3</v>
      </c>
      <c r="C172" s="23" t="s">
        <v>16</v>
      </c>
      <c r="D172" s="19" t="s">
        <v>55</v>
      </c>
      <c r="E172">
        <v>550</v>
      </c>
      <c r="F172" s="24">
        <v>1.37</v>
      </c>
      <c r="G172" s="13" t="s">
        <v>12</v>
      </c>
      <c r="H172" s="11">
        <f t="shared" si="9"/>
        <v>203.50000000000006</v>
      </c>
      <c r="I172" s="12">
        <f t="shared" si="8"/>
        <v>2429.9</v>
      </c>
      <c r="J172" s="14"/>
    </row>
    <row r="173" spans="1:10" ht="15.75">
      <c r="A173" s="18">
        <v>41338</v>
      </c>
      <c r="B173" s="21">
        <v>2</v>
      </c>
      <c r="C173" s="23" t="s">
        <v>16</v>
      </c>
      <c r="D173" s="19" t="s">
        <v>17</v>
      </c>
      <c r="E173">
        <v>250</v>
      </c>
      <c r="F173" s="24">
        <v>1.476</v>
      </c>
      <c r="G173" s="13" t="s">
        <v>12</v>
      </c>
      <c r="H173" s="11">
        <f t="shared" si="9"/>
        <v>119</v>
      </c>
      <c r="I173" s="12">
        <f t="shared" si="8"/>
        <v>2226.4</v>
      </c>
      <c r="J173" s="14"/>
    </row>
    <row r="174" spans="1:10" ht="15.75">
      <c r="A174" s="18">
        <v>41338</v>
      </c>
      <c r="B174" s="21">
        <v>2</v>
      </c>
      <c r="C174" s="23" t="s">
        <v>13</v>
      </c>
      <c r="D174" s="19" t="s">
        <v>54</v>
      </c>
      <c r="E174">
        <v>250</v>
      </c>
      <c r="F174" s="24">
        <v>1.5</v>
      </c>
      <c r="G174" s="10" t="s">
        <v>10</v>
      </c>
      <c r="H174" s="11">
        <f t="shared" si="9"/>
        <v>-250</v>
      </c>
      <c r="I174" s="12">
        <f t="shared" si="8"/>
        <v>2107.4</v>
      </c>
      <c r="J174" s="14"/>
    </row>
    <row r="175" spans="1:10" ht="15.75">
      <c r="A175" s="18">
        <v>41338</v>
      </c>
      <c r="B175" s="21">
        <v>2</v>
      </c>
      <c r="C175" s="23" t="s">
        <v>13</v>
      </c>
      <c r="D175" s="19" t="s">
        <v>53</v>
      </c>
      <c r="E175">
        <v>250</v>
      </c>
      <c r="F175" s="24">
        <v>1.3919999999999999</v>
      </c>
      <c r="G175" s="13" t="s">
        <v>12</v>
      </c>
      <c r="H175" s="11">
        <f t="shared" ref="H175:H206" si="10">IF(G175="Win",(F175-1)*E175,IF(G175="Loss",-E175))</f>
        <v>97.999999999999972</v>
      </c>
      <c r="I175" s="12">
        <f t="shared" si="8"/>
        <v>2357.4</v>
      </c>
      <c r="J175" s="14"/>
    </row>
    <row r="176" spans="1:10" ht="15.75">
      <c r="A176" s="18">
        <v>41339</v>
      </c>
      <c r="B176" s="21">
        <v>4</v>
      </c>
      <c r="C176" s="7" t="s">
        <v>23</v>
      </c>
      <c r="D176" s="19" t="s">
        <v>33</v>
      </c>
      <c r="E176">
        <v>250</v>
      </c>
      <c r="F176" s="24">
        <v>1.4350000000000001</v>
      </c>
      <c r="G176" s="13" t="s">
        <v>12</v>
      </c>
      <c r="H176" s="11">
        <f t="shared" si="10"/>
        <v>108.75000000000001</v>
      </c>
      <c r="I176" s="12">
        <f t="shared" si="8"/>
        <v>2259.4</v>
      </c>
      <c r="J176" s="14"/>
    </row>
    <row r="177" spans="1:10" ht="15.75">
      <c r="A177" s="18">
        <v>41339</v>
      </c>
      <c r="B177" s="21">
        <v>3</v>
      </c>
      <c r="C177" s="7" t="s">
        <v>23</v>
      </c>
      <c r="D177" s="19" t="s">
        <v>43</v>
      </c>
      <c r="E177">
        <v>550</v>
      </c>
      <c r="F177" s="24">
        <v>1.8</v>
      </c>
      <c r="G177" s="13" t="s">
        <v>12</v>
      </c>
      <c r="H177" s="11">
        <f t="shared" si="10"/>
        <v>440</v>
      </c>
      <c r="I177" s="12">
        <f t="shared" si="8"/>
        <v>2150.65</v>
      </c>
      <c r="J177" s="14"/>
    </row>
    <row r="178" spans="1:10" ht="15.75">
      <c r="A178" s="18">
        <v>41340</v>
      </c>
      <c r="B178" s="21">
        <v>3</v>
      </c>
      <c r="C178" s="7" t="s">
        <v>23</v>
      </c>
      <c r="D178" s="19" t="s">
        <v>59</v>
      </c>
      <c r="E178">
        <v>550</v>
      </c>
      <c r="F178" s="24">
        <v>1.667</v>
      </c>
      <c r="G178" s="13" t="s">
        <v>12</v>
      </c>
      <c r="H178" s="11">
        <f t="shared" si="10"/>
        <v>366.85</v>
      </c>
      <c r="I178" s="12">
        <f t="shared" si="8"/>
        <v>1710.65</v>
      </c>
      <c r="J178" s="14"/>
    </row>
    <row r="179" spans="1:10" ht="15.75">
      <c r="A179" s="18">
        <v>41340</v>
      </c>
      <c r="B179" s="21">
        <v>3</v>
      </c>
      <c r="C179" s="23" t="s">
        <v>13</v>
      </c>
      <c r="D179" s="19" t="s">
        <v>41</v>
      </c>
      <c r="E179">
        <v>550</v>
      </c>
      <c r="F179" s="24">
        <v>1.488</v>
      </c>
      <c r="G179" s="10" t="s">
        <v>10</v>
      </c>
      <c r="H179" s="11">
        <f t="shared" si="10"/>
        <v>-550</v>
      </c>
      <c r="I179" s="12">
        <f t="shared" si="8"/>
        <v>1343.8</v>
      </c>
      <c r="J179" s="14"/>
    </row>
    <row r="180" spans="1:10" ht="15.75">
      <c r="A180" s="18">
        <v>41340</v>
      </c>
      <c r="B180" s="21">
        <v>2</v>
      </c>
      <c r="C180" s="7" t="s">
        <v>23</v>
      </c>
      <c r="D180" s="19" t="s">
        <v>19</v>
      </c>
      <c r="E180">
        <v>250</v>
      </c>
      <c r="F180" s="24">
        <v>1.45</v>
      </c>
      <c r="G180" s="13" t="s">
        <v>12</v>
      </c>
      <c r="H180" s="11">
        <f t="shared" si="10"/>
        <v>112.49999999999999</v>
      </c>
      <c r="I180" s="12">
        <f t="shared" si="8"/>
        <v>1893.8</v>
      </c>
      <c r="J180" s="14"/>
    </row>
    <row r="181" spans="1:10" ht="15.75">
      <c r="A181" s="18">
        <v>41340</v>
      </c>
      <c r="B181" s="21">
        <v>4</v>
      </c>
      <c r="C181" s="23" t="s">
        <v>13</v>
      </c>
      <c r="D181" s="19" t="s">
        <v>55</v>
      </c>
      <c r="E181">
        <v>250</v>
      </c>
      <c r="F181" s="24">
        <v>1.4</v>
      </c>
      <c r="G181" s="13" t="s">
        <v>12</v>
      </c>
      <c r="H181" s="11">
        <f t="shared" si="10"/>
        <v>99.999999999999972</v>
      </c>
      <c r="I181" s="12">
        <f t="shared" si="8"/>
        <v>1781.3</v>
      </c>
      <c r="J181" s="14"/>
    </row>
    <row r="182" spans="1:10" ht="15.75">
      <c r="A182" s="18">
        <v>41340</v>
      </c>
      <c r="B182" s="21">
        <v>3</v>
      </c>
      <c r="C182" s="23" t="s">
        <v>13</v>
      </c>
      <c r="D182" s="19" t="s">
        <v>46</v>
      </c>
      <c r="E182">
        <v>550</v>
      </c>
      <c r="F182" s="24">
        <v>1.4</v>
      </c>
      <c r="G182" s="13" t="s">
        <v>12</v>
      </c>
      <c r="H182" s="11">
        <f t="shared" si="10"/>
        <v>219.99999999999994</v>
      </c>
      <c r="I182" s="12">
        <f t="shared" si="8"/>
        <v>1681.3</v>
      </c>
      <c r="J182" s="14"/>
    </row>
    <row r="183" spans="1:10" ht="15.75">
      <c r="A183" s="18">
        <v>41341</v>
      </c>
      <c r="B183" s="21">
        <v>3</v>
      </c>
      <c r="C183" s="7" t="s">
        <v>23</v>
      </c>
      <c r="D183" s="19" t="s">
        <v>58</v>
      </c>
      <c r="E183">
        <v>550</v>
      </c>
      <c r="F183" s="24">
        <v>1.4550000000000001</v>
      </c>
      <c r="G183" s="13" t="s">
        <v>12</v>
      </c>
      <c r="H183" s="11">
        <f t="shared" si="10"/>
        <v>250.25000000000003</v>
      </c>
      <c r="I183" s="12">
        <f t="shared" si="8"/>
        <v>1461.3</v>
      </c>
      <c r="J183" s="14"/>
    </row>
    <row r="184" spans="1:10" ht="15.75">
      <c r="A184" s="18">
        <v>41341</v>
      </c>
      <c r="B184" s="21">
        <v>2</v>
      </c>
      <c r="C184" s="7" t="s">
        <v>23</v>
      </c>
      <c r="D184" s="19" t="s">
        <v>47</v>
      </c>
      <c r="E184">
        <v>250</v>
      </c>
      <c r="F184" s="24">
        <v>1.526</v>
      </c>
      <c r="G184" s="13" t="s">
        <v>12</v>
      </c>
      <c r="H184" s="11">
        <f t="shared" si="10"/>
        <v>131.5</v>
      </c>
      <c r="I184" s="12">
        <f t="shared" si="8"/>
        <v>1211.05</v>
      </c>
      <c r="J184" s="14"/>
    </row>
    <row r="185" spans="1:10" ht="15.75">
      <c r="A185" s="18">
        <v>41342</v>
      </c>
      <c r="B185" s="21">
        <v>1</v>
      </c>
      <c r="C185" s="23" t="s">
        <v>16</v>
      </c>
      <c r="D185" s="19" t="s">
        <v>24</v>
      </c>
      <c r="E185">
        <v>100</v>
      </c>
      <c r="F185" s="24">
        <v>1.45</v>
      </c>
      <c r="G185" s="13" t="s">
        <v>12</v>
      </c>
      <c r="H185" s="11">
        <f t="shared" si="10"/>
        <v>44.999999999999993</v>
      </c>
      <c r="I185" s="12">
        <f t="shared" si="8"/>
        <v>1079.55</v>
      </c>
      <c r="J185" s="14"/>
    </row>
    <row r="186" spans="1:10" ht="15.75">
      <c r="A186" s="18">
        <v>41342</v>
      </c>
      <c r="B186" s="21">
        <v>1</v>
      </c>
      <c r="C186" s="23" t="s">
        <v>45</v>
      </c>
      <c r="D186" s="19" t="s">
        <v>55</v>
      </c>
      <c r="E186">
        <v>100</v>
      </c>
      <c r="F186" s="24">
        <v>1.37</v>
      </c>
      <c r="G186" s="13" t="s">
        <v>12</v>
      </c>
      <c r="H186" s="11">
        <f t="shared" si="10"/>
        <v>37.000000000000014</v>
      </c>
      <c r="I186" s="12">
        <f t="shared" si="8"/>
        <v>1034.55</v>
      </c>
      <c r="J186" s="14"/>
    </row>
    <row r="187" spans="1:10" ht="15.75">
      <c r="A187" s="18">
        <v>41342</v>
      </c>
      <c r="B187" s="21">
        <v>1</v>
      </c>
      <c r="C187" s="7" t="s">
        <v>23</v>
      </c>
      <c r="D187" s="19" t="s">
        <v>57</v>
      </c>
      <c r="E187">
        <v>100</v>
      </c>
      <c r="F187" s="24">
        <v>1.4</v>
      </c>
      <c r="G187" s="13" t="s">
        <v>12</v>
      </c>
      <c r="H187" s="11">
        <f t="shared" si="10"/>
        <v>39.999999999999993</v>
      </c>
      <c r="I187" s="12">
        <f t="shared" si="8"/>
        <v>997.54999999999984</v>
      </c>
      <c r="J187" s="14"/>
    </row>
    <row r="188" spans="1:10" ht="15.75">
      <c r="A188" s="18">
        <v>41342</v>
      </c>
      <c r="B188" s="21">
        <v>3</v>
      </c>
      <c r="C188" s="7" t="s">
        <v>23</v>
      </c>
      <c r="D188" s="19" t="s">
        <v>9</v>
      </c>
      <c r="E188">
        <v>550</v>
      </c>
      <c r="F188" s="24">
        <v>1.7410000000000001</v>
      </c>
      <c r="G188" s="13" t="s">
        <v>12</v>
      </c>
      <c r="H188" s="11">
        <f t="shared" si="10"/>
        <v>407.55000000000007</v>
      </c>
      <c r="I188" s="12">
        <f t="shared" si="8"/>
        <v>957.54999999999984</v>
      </c>
      <c r="J188" s="14"/>
    </row>
    <row r="189" spans="1:10" ht="15.75">
      <c r="A189" s="18">
        <v>41342</v>
      </c>
      <c r="B189" s="21">
        <v>2</v>
      </c>
      <c r="C189" s="7" t="s">
        <v>23</v>
      </c>
      <c r="D189" s="19" t="s">
        <v>15</v>
      </c>
      <c r="E189">
        <v>250</v>
      </c>
      <c r="F189" s="24">
        <v>1.403</v>
      </c>
      <c r="G189" s="13" t="s">
        <v>12</v>
      </c>
      <c r="H189" s="11">
        <f t="shared" si="10"/>
        <v>100.75</v>
      </c>
      <c r="I189" s="12">
        <f t="shared" si="8"/>
        <v>549.99999999999977</v>
      </c>
      <c r="J189" s="14"/>
    </row>
    <row r="190" spans="1:10" ht="15.75">
      <c r="A190" s="18">
        <v>41342</v>
      </c>
      <c r="B190" s="21">
        <v>3</v>
      </c>
      <c r="C190" s="23" t="s">
        <v>16</v>
      </c>
      <c r="D190" s="19" t="s">
        <v>47</v>
      </c>
      <c r="E190">
        <v>550</v>
      </c>
      <c r="F190" s="24">
        <v>1.6</v>
      </c>
      <c r="G190" s="10" t="s">
        <v>10</v>
      </c>
      <c r="H190" s="11">
        <f t="shared" si="10"/>
        <v>-550</v>
      </c>
      <c r="I190" s="12">
        <f t="shared" si="8"/>
        <v>449.24999999999977</v>
      </c>
      <c r="J190" s="14"/>
    </row>
    <row r="191" spans="1:10" ht="15.75">
      <c r="A191" s="18">
        <v>41342</v>
      </c>
      <c r="B191" s="21">
        <v>4</v>
      </c>
      <c r="C191" s="23" t="s">
        <v>16</v>
      </c>
      <c r="D191" s="19" t="s">
        <v>43</v>
      </c>
      <c r="E191">
        <v>250</v>
      </c>
      <c r="F191" s="24">
        <v>1.4</v>
      </c>
      <c r="G191" s="10" t="s">
        <v>10</v>
      </c>
      <c r="H191" s="11">
        <f t="shared" si="10"/>
        <v>-250</v>
      </c>
      <c r="I191" s="12">
        <f t="shared" si="8"/>
        <v>999.24999999999977</v>
      </c>
      <c r="J191" s="14"/>
    </row>
    <row r="192" spans="1:10" ht="15.75">
      <c r="A192" s="18">
        <v>41343</v>
      </c>
      <c r="B192" s="21">
        <v>2</v>
      </c>
      <c r="C192" s="23" t="s">
        <v>13</v>
      </c>
      <c r="D192" s="19" t="s">
        <v>18</v>
      </c>
      <c r="E192">
        <v>250</v>
      </c>
      <c r="F192" s="24">
        <v>1.6</v>
      </c>
      <c r="G192" s="10" t="s">
        <v>10</v>
      </c>
      <c r="H192" s="11">
        <f t="shared" si="10"/>
        <v>-250</v>
      </c>
      <c r="I192" s="12">
        <f t="shared" si="8"/>
        <v>1249.2499999999998</v>
      </c>
      <c r="J192" s="14"/>
    </row>
    <row r="193" spans="1:10" ht="15.75">
      <c r="A193" s="18">
        <v>41343</v>
      </c>
      <c r="B193" s="21">
        <v>4</v>
      </c>
      <c r="C193" s="23" t="s">
        <v>13</v>
      </c>
      <c r="D193" s="19" t="s">
        <v>41</v>
      </c>
      <c r="E193">
        <v>250</v>
      </c>
      <c r="F193" s="24">
        <v>1.363</v>
      </c>
      <c r="G193" s="10" t="s">
        <v>10</v>
      </c>
      <c r="H193" s="11">
        <f t="shared" si="10"/>
        <v>-250</v>
      </c>
      <c r="I193" s="12">
        <f t="shared" si="8"/>
        <v>1499.2499999999998</v>
      </c>
      <c r="J193" s="14"/>
    </row>
    <row r="194" spans="1:10" ht="15.75">
      <c r="A194" s="18">
        <v>41343</v>
      </c>
      <c r="B194" s="21">
        <v>2</v>
      </c>
      <c r="C194" s="7" t="s">
        <v>23</v>
      </c>
      <c r="D194" s="25" t="s">
        <v>56</v>
      </c>
      <c r="E194">
        <v>250</v>
      </c>
      <c r="F194" s="24">
        <v>1.61</v>
      </c>
      <c r="G194" s="13" t="s">
        <v>12</v>
      </c>
      <c r="H194" s="11">
        <f t="shared" si="10"/>
        <v>152.50000000000003</v>
      </c>
      <c r="I194" s="12">
        <f t="shared" si="8"/>
        <v>1749.2499999999998</v>
      </c>
      <c r="J194" s="14"/>
    </row>
    <row r="195" spans="1:10" ht="15.75">
      <c r="A195" s="18">
        <v>41343</v>
      </c>
      <c r="B195" s="26">
        <v>2</v>
      </c>
      <c r="C195" s="32" t="s">
        <v>23</v>
      </c>
      <c r="D195" s="27" t="s">
        <v>24</v>
      </c>
      <c r="E195">
        <v>250</v>
      </c>
      <c r="F195" s="24">
        <v>1.55</v>
      </c>
      <c r="G195" s="10" t="s">
        <v>10</v>
      </c>
      <c r="H195" s="11">
        <f t="shared" si="10"/>
        <v>-250</v>
      </c>
      <c r="I195" s="12">
        <f t="shared" si="8"/>
        <v>1596.7499999999998</v>
      </c>
      <c r="J195" s="14"/>
    </row>
    <row r="196" spans="1:10" ht="15.75">
      <c r="A196" s="18">
        <v>41343</v>
      </c>
      <c r="B196" s="21">
        <v>1</v>
      </c>
      <c r="C196" s="7" t="s">
        <v>23</v>
      </c>
      <c r="D196" s="19" t="s">
        <v>44</v>
      </c>
      <c r="E196">
        <v>100</v>
      </c>
      <c r="F196" s="24">
        <v>1.37</v>
      </c>
      <c r="G196" s="13" t="s">
        <v>12</v>
      </c>
      <c r="H196" s="11">
        <f t="shared" si="10"/>
        <v>37.000000000000014</v>
      </c>
      <c r="I196" s="12">
        <f t="shared" si="8"/>
        <v>1846.7499999999998</v>
      </c>
      <c r="J196" s="14"/>
    </row>
    <row r="197" spans="1:10" ht="15.75">
      <c r="A197" s="18">
        <v>41343</v>
      </c>
      <c r="B197" s="21">
        <v>3</v>
      </c>
      <c r="C197" s="23" t="s">
        <v>16</v>
      </c>
      <c r="D197" s="19" t="s">
        <v>53</v>
      </c>
      <c r="E197">
        <v>550</v>
      </c>
      <c r="F197" s="24">
        <v>1.377</v>
      </c>
      <c r="G197" s="13" t="s">
        <v>12</v>
      </c>
      <c r="H197" s="11">
        <f t="shared" si="10"/>
        <v>207.35</v>
      </c>
      <c r="I197" s="12">
        <f t="shared" si="8"/>
        <v>1809.7499999999998</v>
      </c>
      <c r="J197" s="14"/>
    </row>
    <row r="198" spans="1:10" ht="15.75">
      <c r="A198" s="18">
        <v>41343</v>
      </c>
      <c r="B198" s="21">
        <v>3</v>
      </c>
      <c r="C198" s="23" t="s">
        <v>16</v>
      </c>
      <c r="D198" s="19" t="s">
        <v>54</v>
      </c>
      <c r="E198">
        <v>550</v>
      </c>
      <c r="F198" s="24">
        <v>1.377</v>
      </c>
      <c r="G198" s="13" t="s">
        <v>12</v>
      </c>
      <c r="H198" s="11">
        <f t="shared" si="10"/>
        <v>207.35</v>
      </c>
      <c r="I198" s="12">
        <f t="shared" si="8"/>
        <v>1602.3999999999999</v>
      </c>
      <c r="J198" s="14"/>
    </row>
    <row r="199" spans="1:10" ht="15.75">
      <c r="A199" s="18">
        <v>41344</v>
      </c>
      <c r="B199" s="21">
        <v>2</v>
      </c>
      <c r="C199" s="7" t="s">
        <v>23</v>
      </c>
      <c r="D199" s="19" t="s">
        <v>14</v>
      </c>
      <c r="E199">
        <v>250</v>
      </c>
      <c r="F199" s="24">
        <v>1.476</v>
      </c>
      <c r="G199" s="13" t="s">
        <v>12</v>
      </c>
      <c r="H199" s="11">
        <f t="shared" si="10"/>
        <v>119</v>
      </c>
      <c r="I199" s="12">
        <f t="shared" si="8"/>
        <v>1395.05</v>
      </c>
      <c r="J199" s="14"/>
    </row>
    <row r="200" spans="1:10" ht="15.75">
      <c r="A200" s="18">
        <v>41345</v>
      </c>
      <c r="B200" s="21">
        <v>4</v>
      </c>
      <c r="C200" s="23" t="s">
        <v>13</v>
      </c>
      <c r="D200" s="19" t="s">
        <v>9</v>
      </c>
      <c r="E200">
        <v>250</v>
      </c>
      <c r="F200" s="24">
        <v>1.3226</v>
      </c>
      <c r="G200" s="13" t="s">
        <v>12</v>
      </c>
      <c r="H200" s="11">
        <f t="shared" si="10"/>
        <v>80.650000000000006</v>
      </c>
      <c r="I200" s="12">
        <f t="shared" si="8"/>
        <v>1276.05</v>
      </c>
      <c r="J200" s="14"/>
    </row>
    <row r="201" spans="1:10" ht="15.75">
      <c r="A201" s="18">
        <v>41345</v>
      </c>
      <c r="B201" s="21">
        <v>4</v>
      </c>
      <c r="C201" s="7" t="s">
        <v>23</v>
      </c>
      <c r="D201" s="19" t="s">
        <v>49</v>
      </c>
      <c r="E201">
        <v>250</v>
      </c>
      <c r="F201" s="24">
        <v>1.3226</v>
      </c>
      <c r="G201" s="10" t="s">
        <v>10</v>
      </c>
      <c r="H201" s="11">
        <f t="shared" si="10"/>
        <v>-250</v>
      </c>
      <c r="I201" s="12">
        <f t="shared" ref="I201:I264" si="11">H201+I202</f>
        <v>1195.3999999999999</v>
      </c>
      <c r="J201" s="14"/>
    </row>
    <row r="202" spans="1:10" ht="15.75">
      <c r="A202" s="18">
        <v>41345</v>
      </c>
      <c r="B202" s="21">
        <v>2</v>
      </c>
      <c r="C202" s="23" t="s">
        <v>16</v>
      </c>
      <c r="D202" s="19" t="s">
        <v>55</v>
      </c>
      <c r="E202">
        <v>250</v>
      </c>
      <c r="F202" s="24">
        <v>1.425</v>
      </c>
      <c r="G202" s="13" t="s">
        <v>12</v>
      </c>
      <c r="H202" s="11">
        <f t="shared" si="10"/>
        <v>106.25000000000001</v>
      </c>
      <c r="I202" s="12">
        <f t="shared" si="11"/>
        <v>1445.3999999999999</v>
      </c>
      <c r="J202" s="14"/>
    </row>
    <row r="203" spans="1:10" ht="15.75">
      <c r="A203" s="18">
        <v>41345</v>
      </c>
      <c r="B203" s="21">
        <v>4</v>
      </c>
      <c r="C203" s="23" t="s">
        <v>16</v>
      </c>
      <c r="D203" s="19" t="s">
        <v>41</v>
      </c>
      <c r="E203">
        <v>250</v>
      </c>
      <c r="F203" s="24">
        <v>1.4079999999999999</v>
      </c>
      <c r="G203" s="13" t="s">
        <v>12</v>
      </c>
      <c r="H203" s="11">
        <f t="shared" si="10"/>
        <v>101.99999999999999</v>
      </c>
      <c r="I203" s="12">
        <f t="shared" si="11"/>
        <v>1339.1499999999999</v>
      </c>
      <c r="J203" s="14"/>
    </row>
    <row r="204" spans="1:10" ht="15.75">
      <c r="A204" s="18">
        <v>41345</v>
      </c>
      <c r="B204" s="21">
        <v>4</v>
      </c>
      <c r="C204" s="23" t="s">
        <v>13</v>
      </c>
      <c r="D204" s="19" t="s">
        <v>53</v>
      </c>
      <c r="E204">
        <v>250</v>
      </c>
      <c r="F204" s="24">
        <v>1.4079999999999999</v>
      </c>
      <c r="G204" s="10" t="s">
        <v>10</v>
      </c>
      <c r="H204" s="11">
        <f t="shared" si="10"/>
        <v>-250</v>
      </c>
      <c r="I204" s="12">
        <f t="shared" si="11"/>
        <v>1237.1499999999999</v>
      </c>
      <c r="J204" s="14"/>
    </row>
    <row r="205" spans="1:10" ht="15.75">
      <c r="A205" s="18">
        <v>41346</v>
      </c>
      <c r="B205" s="21">
        <v>3</v>
      </c>
      <c r="C205" s="7" t="s">
        <v>23</v>
      </c>
      <c r="D205" s="19" t="s">
        <v>19</v>
      </c>
      <c r="E205">
        <v>550</v>
      </c>
      <c r="F205" s="24">
        <v>1.5129999999999999</v>
      </c>
      <c r="G205" s="13" t="s">
        <v>12</v>
      </c>
      <c r="H205" s="11">
        <f t="shared" si="10"/>
        <v>282.14999999999992</v>
      </c>
      <c r="I205" s="12">
        <f t="shared" si="11"/>
        <v>1487.1499999999999</v>
      </c>
      <c r="J205" s="14"/>
    </row>
    <row r="206" spans="1:10" ht="15.75">
      <c r="A206" s="18">
        <v>41346</v>
      </c>
      <c r="B206" s="21">
        <v>2</v>
      </c>
      <c r="C206" s="7" t="s">
        <v>23</v>
      </c>
      <c r="D206" s="19" t="s">
        <v>29</v>
      </c>
      <c r="E206">
        <v>250</v>
      </c>
      <c r="F206" s="24">
        <v>1.3125</v>
      </c>
      <c r="G206" s="10" t="s">
        <v>10</v>
      </c>
      <c r="H206" s="11">
        <f t="shared" si="10"/>
        <v>-250</v>
      </c>
      <c r="I206" s="12">
        <f t="shared" si="11"/>
        <v>1205</v>
      </c>
      <c r="J206" s="14"/>
    </row>
    <row r="207" spans="1:10" ht="17.100000000000001" customHeight="1">
      <c r="A207" s="18">
        <v>41347</v>
      </c>
      <c r="B207" s="21">
        <v>3</v>
      </c>
      <c r="C207" s="23" t="s">
        <v>16</v>
      </c>
      <c r="D207" s="19" t="s">
        <v>55</v>
      </c>
      <c r="E207">
        <v>550</v>
      </c>
      <c r="F207" s="24">
        <v>1.4650000000000001</v>
      </c>
      <c r="G207" s="13" t="s">
        <v>12</v>
      </c>
      <c r="H207" s="11">
        <f t="shared" ref="H207:H238" si="12">IF(G207="Win",(F207-1)*E207,IF(G207="Loss",-E207))</f>
        <v>255.75000000000006</v>
      </c>
      <c r="I207" s="12">
        <f t="shared" si="11"/>
        <v>1455</v>
      </c>
      <c r="J207" s="14"/>
    </row>
    <row r="208" spans="1:10" ht="15.75">
      <c r="A208" s="18">
        <v>41347</v>
      </c>
      <c r="B208" s="21">
        <v>3</v>
      </c>
      <c r="C208" s="23" t="s">
        <v>16</v>
      </c>
      <c r="D208" s="19" t="s">
        <v>15</v>
      </c>
      <c r="E208">
        <v>550</v>
      </c>
      <c r="F208" s="24">
        <v>1.3129999999999999</v>
      </c>
      <c r="G208" s="13" t="s">
        <v>12</v>
      </c>
      <c r="H208" s="11">
        <f t="shared" si="12"/>
        <v>172.14999999999998</v>
      </c>
      <c r="I208" s="12">
        <f t="shared" si="11"/>
        <v>1199.25</v>
      </c>
      <c r="J208" s="14"/>
    </row>
    <row r="209" spans="1:10" ht="15.75">
      <c r="A209" s="18">
        <v>41347</v>
      </c>
      <c r="B209" s="21">
        <v>2</v>
      </c>
      <c r="C209" s="23" t="s">
        <v>13</v>
      </c>
      <c r="D209" s="19" t="s">
        <v>57</v>
      </c>
      <c r="E209">
        <v>250</v>
      </c>
      <c r="F209" s="24">
        <v>1.6</v>
      </c>
      <c r="G209" s="10" t="s">
        <v>10</v>
      </c>
      <c r="H209" s="11">
        <f t="shared" si="12"/>
        <v>-250</v>
      </c>
      <c r="I209" s="12">
        <f t="shared" si="11"/>
        <v>1027.0999999999999</v>
      </c>
      <c r="J209" s="14"/>
    </row>
    <row r="210" spans="1:10" ht="15.75">
      <c r="A210" s="18">
        <v>41347</v>
      </c>
      <c r="B210" s="21">
        <v>4</v>
      </c>
      <c r="C210" s="23" t="s">
        <v>13</v>
      </c>
      <c r="D210" s="19" t="s">
        <v>54</v>
      </c>
      <c r="E210">
        <v>250</v>
      </c>
      <c r="F210" s="24">
        <v>1.6</v>
      </c>
      <c r="G210" s="13" t="s">
        <v>12</v>
      </c>
      <c r="H210" s="11">
        <f t="shared" si="12"/>
        <v>150.00000000000003</v>
      </c>
      <c r="I210" s="12">
        <f t="shared" si="11"/>
        <v>1277.0999999999999</v>
      </c>
      <c r="J210" s="14"/>
    </row>
    <row r="211" spans="1:10" ht="15.75">
      <c r="A211" s="18">
        <v>41348</v>
      </c>
      <c r="B211" s="21">
        <v>3</v>
      </c>
      <c r="C211" s="23" t="s">
        <v>16</v>
      </c>
      <c r="D211" s="19" t="s">
        <v>56</v>
      </c>
      <c r="E211">
        <v>550</v>
      </c>
      <c r="F211" s="24">
        <v>1.4</v>
      </c>
      <c r="G211" s="13" t="s">
        <v>12</v>
      </c>
      <c r="H211" s="11">
        <f t="shared" si="12"/>
        <v>219.99999999999994</v>
      </c>
      <c r="I211" s="12">
        <f t="shared" si="11"/>
        <v>1127.0999999999999</v>
      </c>
      <c r="J211" s="14"/>
    </row>
    <row r="212" spans="1:10" ht="15.75">
      <c r="A212" s="18">
        <v>41349</v>
      </c>
      <c r="B212" s="21">
        <v>1</v>
      </c>
      <c r="C212" s="23" t="s">
        <v>45</v>
      </c>
      <c r="D212" s="19" t="s">
        <v>49</v>
      </c>
      <c r="E212">
        <v>100</v>
      </c>
      <c r="F212" s="24">
        <v>1.5</v>
      </c>
      <c r="G212" s="10" t="s">
        <v>10</v>
      </c>
      <c r="H212" s="11">
        <f t="shared" si="12"/>
        <v>-100</v>
      </c>
      <c r="I212" s="12">
        <f t="shared" si="11"/>
        <v>907.09999999999991</v>
      </c>
      <c r="J212" s="14"/>
    </row>
    <row r="213" spans="1:10" ht="15.75">
      <c r="A213" s="18">
        <v>41349</v>
      </c>
      <c r="B213" s="21">
        <v>1</v>
      </c>
      <c r="C213" s="7" t="s">
        <v>23</v>
      </c>
      <c r="D213" s="19" t="s">
        <v>54</v>
      </c>
      <c r="E213">
        <v>100</v>
      </c>
      <c r="F213" s="24">
        <v>1.3129999999999999</v>
      </c>
      <c r="G213" s="13" t="s">
        <v>12</v>
      </c>
      <c r="H213" s="11">
        <f t="shared" si="12"/>
        <v>31.299999999999994</v>
      </c>
      <c r="I213" s="12">
        <f t="shared" si="11"/>
        <v>1007.0999999999999</v>
      </c>
      <c r="J213" s="14"/>
    </row>
    <row r="214" spans="1:10" ht="15.75">
      <c r="A214" s="18">
        <v>41349</v>
      </c>
      <c r="B214" s="21">
        <v>1</v>
      </c>
      <c r="C214" s="23" t="s">
        <v>16</v>
      </c>
      <c r="D214" s="19" t="s">
        <v>27</v>
      </c>
      <c r="E214">
        <v>100</v>
      </c>
      <c r="F214" s="24">
        <v>1.5</v>
      </c>
      <c r="G214" s="10" t="s">
        <v>10</v>
      </c>
      <c r="H214" s="11">
        <f t="shared" si="12"/>
        <v>-100</v>
      </c>
      <c r="I214" s="12">
        <f t="shared" si="11"/>
        <v>975.8</v>
      </c>
      <c r="J214" s="14"/>
    </row>
    <row r="215" spans="1:10" ht="15.75">
      <c r="A215" s="18">
        <v>41349</v>
      </c>
      <c r="B215" s="21">
        <v>4</v>
      </c>
      <c r="C215" s="7" t="s">
        <v>23</v>
      </c>
      <c r="D215" s="19" t="s">
        <v>55</v>
      </c>
      <c r="E215">
        <v>250</v>
      </c>
      <c r="F215" s="24">
        <v>1.3129999999999999</v>
      </c>
      <c r="G215" s="13" t="s">
        <v>12</v>
      </c>
      <c r="H215" s="11">
        <f t="shared" si="12"/>
        <v>78.249999999999986</v>
      </c>
      <c r="I215" s="12">
        <f t="shared" si="11"/>
        <v>1075.8</v>
      </c>
      <c r="J215" s="14"/>
    </row>
    <row r="216" spans="1:10" ht="15.75">
      <c r="A216" s="18">
        <v>41349</v>
      </c>
      <c r="B216" s="21">
        <v>3</v>
      </c>
      <c r="C216" s="7" t="s">
        <v>23</v>
      </c>
      <c r="D216" s="19" t="s">
        <v>24</v>
      </c>
      <c r="E216">
        <v>550</v>
      </c>
      <c r="F216" s="24">
        <v>1.7690000000000001</v>
      </c>
      <c r="G216" s="13" t="s">
        <v>12</v>
      </c>
      <c r="H216" s="11">
        <f t="shared" si="12"/>
        <v>422.95000000000005</v>
      </c>
      <c r="I216" s="12">
        <f t="shared" si="11"/>
        <v>997.55</v>
      </c>
      <c r="J216" s="14"/>
    </row>
    <row r="217" spans="1:10" ht="15.75">
      <c r="A217" s="18">
        <v>41349</v>
      </c>
      <c r="B217" s="21">
        <v>3</v>
      </c>
      <c r="C217" s="23" t="s">
        <v>16</v>
      </c>
      <c r="D217" s="19" t="s">
        <v>40</v>
      </c>
      <c r="E217">
        <v>550</v>
      </c>
      <c r="F217" s="24">
        <v>1.4</v>
      </c>
      <c r="G217" s="13" t="s">
        <v>12</v>
      </c>
      <c r="H217" s="11">
        <f t="shared" si="12"/>
        <v>219.99999999999994</v>
      </c>
      <c r="I217" s="12">
        <f t="shared" si="11"/>
        <v>574.59999999999991</v>
      </c>
      <c r="J217" s="14"/>
    </row>
    <row r="218" spans="1:10" ht="15.75">
      <c r="A218" s="18">
        <v>41349</v>
      </c>
      <c r="B218" s="21">
        <v>4</v>
      </c>
      <c r="C218" s="7" t="s">
        <v>23</v>
      </c>
      <c r="D218" s="19" t="s">
        <v>52</v>
      </c>
      <c r="E218">
        <v>250</v>
      </c>
      <c r="F218" s="24">
        <v>1.5</v>
      </c>
      <c r="G218" s="10" t="s">
        <v>10</v>
      </c>
      <c r="H218" s="11">
        <f t="shared" si="12"/>
        <v>-250</v>
      </c>
      <c r="I218" s="12">
        <f t="shared" si="11"/>
        <v>354.6</v>
      </c>
      <c r="J218" s="14"/>
    </row>
    <row r="219" spans="1:10" ht="15.75">
      <c r="A219" s="18">
        <v>41349</v>
      </c>
      <c r="B219" s="21">
        <v>1</v>
      </c>
      <c r="C219" s="23" t="s">
        <v>13</v>
      </c>
      <c r="D219" s="19" t="s">
        <v>53</v>
      </c>
      <c r="E219">
        <v>100</v>
      </c>
      <c r="F219" s="24">
        <v>1.5</v>
      </c>
      <c r="G219" s="10" t="s">
        <v>10</v>
      </c>
      <c r="H219" s="11">
        <f t="shared" si="12"/>
        <v>-100</v>
      </c>
      <c r="I219" s="12">
        <f t="shared" si="11"/>
        <v>604.6</v>
      </c>
      <c r="J219" s="14"/>
    </row>
    <row r="220" spans="1:10" ht="15.75">
      <c r="A220" s="18">
        <v>41351</v>
      </c>
      <c r="B220" s="21">
        <v>2</v>
      </c>
      <c r="C220" s="7" t="s">
        <v>23</v>
      </c>
      <c r="D220" s="19" t="s">
        <v>49</v>
      </c>
      <c r="E220">
        <v>250</v>
      </c>
      <c r="F220" s="24">
        <v>1.667</v>
      </c>
      <c r="G220" s="13" t="s">
        <v>12</v>
      </c>
      <c r="H220" s="11">
        <f t="shared" si="12"/>
        <v>166.75</v>
      </c>
      <c r="I220" s="12">
        <f t="shared" si="11"/>
        <v>704.6</v>
      </c>
      <c r="J220" s="14"/>
    </row>
    <row r="221" spans="1:10" ht="15.75">
      <c r="A221" s="18">
        <v>41351</v>
      </c>
      <c r="B221" s="21">
        <v>2</v>
      </c>
      <c r="C221" s="7" t="s">
        <v>23</v>
      </c>
      <c r="D221" s="19" t="s">
        <v>33</v>
      </c>
      <c r="E221">
        <v>250</v>
      </c>
      <c r="F221" s="24">
        <v>1.625</v>
      </c>
      <c r="G221" s="13" t="s">
        <v>12</v>
      </c>
      <c r="H221" s="11">
        <f t="shared" si="12"/>
        <v>156.25</v>
      </c>
      <c r="I221" s="12">
        <f t="shared" si="11"/>
        <v>537.85</v>
      </c>
      <c r="J221" s="14"/>
    </row>
    <row r="222" spans="1:10" ht="15.75">
      <c r="A222" s="18">
        <v>41351</v>
      </c>
      <c r="B222" s="21">
        <v>1</v>
      </c>
      <c r="C222" s="7" t="s">
        <v>23</v>
      </c>
      <c r="D222" s="19" t="s">
        <v>52</v>
      </c>
      <c r="E222">
        <v>100</v>
      </c>
      <c r="F222" s="24">
        <v>1.645</v>
      </c>
      <c r="G222" s="10" t="s">
        <v>10</v>
      </c>
      <c r="H222" s="11">
        <f t="shared" si="12"/>
        <v>-100</v>
      </c>
      <c r="I222" s="12">
        <f t="shared" si="11"/>
        <v>381.6</v>
      </c>
      <c r="J222" s="14"/>
    </row>
    <row r="223" spans="1:10" ht="15.75">
      <c r="A223" s="18">
        <v>41351</v>
      </c>
      <c r="B223" s="21">
        <v>2</v>
      </c>
      <c r="C223" s="23" t="s">
        <v>13</v>
      </c>
      <c r="D223" s="19" t="s">
        <v>53</v>
      </c>
      <c r="E223">
        <v>250</v>
      </c>
      <c r="F223" s="24">
        <v>1.45</v>
      </c>
      <c r="G223" s="10" t="s">
        <v>10</v>
      </c>
      <c r="H223" s="11">
        <f t="shared" si="12"/>
        <v>-250</v>
      </c>
      <c r="I223" s="12">
        <f t="shared" si="11"/>
        <v>481.6</v>
      </c>
      <c r="J223" s="14"/>
    </row>
    <row r="224" spans="1:10" ht="15.75">
      <c r="A224" s="18">
        <v>41351</v>
      </c>
      <c r="B224" s="21">
        <v>3</v>
      </c>
      <c r="C224" s="7" t="s">
        <v>23</v>
      </c>
      <c r="D224" s="19" t="s">
        <v>14</v>
      </c>
      <c r="E224">
        <v>550</v>
      </c>
      <c r="F224" s="24">
        <v>1.5</v>
      </c>
      <c r="G224" s="13" t="s">
        <v>12</v>
      </c>
      <c r="H224" s="11">
        <f t="shared" si="12"/>
        <v>275</v>
      </c>
      <c r="I224" s="12">
        <f t="shared" si="11"/>
        <v>731.6</v>
      </c>
      <c r="J224" s="14"/>
    </row>
    <row r="225" spans="1:10" ht="15.75">
      <c r="A225" s="18">
        <v>41352</v>
      </c>
      <c r="B225" s="21">
        <v>1</v>
      </c>
      <c r="C225" s="23" t="s">
        <v>8</v>
      </c>
      <c r="D225" s="19" t="s">
        <v>9</v>
      </c>
      <c r="E225">
        <v>100</v>
      </c>
      <c r="F225" s="14"/>
      <c r="G225" s="10" t="s">
        <v>10</v>
      </c>
      <c r="H225" s="11">
        <f t="shared" si="12"/>
        <v>-100</v>
      </c>
      <c r="I225" s="12">
        <f t="shared" si="11"/>
        <v>456.6</v>
      </c>
      <c r="J225" s="14"/>
    </row>
    <row r="226" spans="1:10" ht="15.75">
      <c r="A226" s="18">
        <v>41352</v>
      </c>
      <c r="B226" s="21">
        <v>4</v>
      </c>
      <c r="C226" s="7" t="s">
        <v>23</v>
      </c>
      <c r="D226" s="19" t="s">
        <v>19</v>
      </c>
      <c r="E226">
        <v>250</v>
      </c>
      <c r="F226" s="14"/>
      <c r="G226" s="10" t="s">
        <v>10</v>
      </c>
      <c r="H226" s="11">
        <f t="shared" si="12"/>
        <v>-250</v>
      </c>
      <c r="I226" s="12">
        <f t="shared" si="11"/>
        <v>556.6</v>
      </c>
      <c r="J226" s="14"/>
    </row>
    <row r="227" spans="1:10" ht="15.75">
      <c r="A227" s="18">
        <v>41352</v>
      </c>
      <c r="B227" s="21">
        <v>1</v>
      </c>
      <c r="C227" s="23" t="s">
        <v>8</v>
      </c>
      <c r="D227" s="19" t="s">
        <v>11</v>
      </c>
      <c r="E227">
        <v>100</v>
      </c>
      <c r="F227" s="24">
        <v>1.476</v>
      </c>
      <c r="G227" s="13" t="s">
        <v>12</v>
      </c>
      <c r="H227" s="11">
        <f t="shared" si="12"/>
        <v>47.599999999999994</v>
      </c>
      <c r="I227" s="12">
        <f t="shared" si="11"/>
        <v>806.6</v>
      </c>
      <c r="J227" s="14"/>
    </row>
    <row r="228" spans="1:10" ht="15.75">
      <c r="A228" s="18">
        <v>41352</v>
      </c>
      <c r="B228" s="21">
        <v>1</v>
      </c>
      <c r="C228" s="7" t="s">
        <v>23</v>
      </c>
      <c r="D228" s="19" t="s">
        <v>51</v>
      </c>
      <c r="E228">
        <v>100</v>
      </c>
      <c r="F228" s="14"/>
      <c r="G228" s="10" t="s">
        <v>10</v>
      </c>
      <c r="H228" s="11">
        <f t="shared" si="12"/>
        <v>-100</v>
      </c>
      <c r="I228" s="12">
        <f t="shared" si="11"/>
        <v>759</v>
      </c>
      <c r="J228" s="14"/>
    </row>
    <row r="229" spans="1:10" ht="15.75">
      <c r="A229" s="18">
        <v>41352</v>
      </c>
      <c r="B229" s="21">
        <v>2</v>
      </c>
      <c r="C229" s="23" t="s">
        <v>16</v>
      </c>
      <c r="D229" s="19" t="s">
        <v>52</v>
      </c>
      <c r="E229">
        <v>250</v>
      </c>
      <c r="F229" s="24">
        <v>1.73</v>
      </c>
      <c r="G229" s="13" t="s">
        <v>12</v>
      </c>
      <c r="H229" s="11">
        <f t="shared" si="12"/>
        <v>182.5</v>
      </c>
      <c r="I229" s="12">
        <f t="shared" si="11"/>
        <v>859</v>
      </c>
      <c r="J229" s="14"/>
    </row>
    <row r="230" spans="1:10" ht="15.75">
      <c r="A230" s="31">
        <v>41352</v>
      </c>
      <c r="B230" s="21">
        <v>4</v>
      </c>
      <c r="C230" s="7" t="s">
        <v>23</v>
      </c>
      <c r="D230" s="19" t="s">
        <v>14</v>
      </c>
      <c r="E230">
        <v>250</v>
      </c>
      <c r="F230" s="24">
        <v>1.5409999999999999</v>
      </c>
      <c r="G230" s="13" t="s">
        <v>12</v>
      </c>
      <c r="H230" s="11">
        <f t="shared" si="12"/>
        <v>135.24999999999997</v>
      </c>
      <c r="I230" s="12">
        <f t="shared" si="11"/>
        <v>676.5</v>
      </c>
      <c r="J230" s="14"/>
    </row>
    <row r="231" spans="1:10" ht="15.75">
      <c r="A231" s="18">
        <v>41353</v>
      </c>
      <c r="B231" s="21">
        <v>1</v>
      </c>
      <c r="C231" s="7" t="s">
        <v>23</v>
      </c>
      <c r="D231" s="19" t="s">
        <v>36</v>
      </c>
      <c r="E231">
        <v>100</v>
      </c>
      <c r="F231" s="22">
        <v>1.69</v>
      </c>
      <c r="G231" s="13" t="s">
        <v>12</v>
      </c>
      <c r="H231" s="11">
        <f t="shared" si="12"/>
        <v>69</v>
      </c>
      <c r="I231" s="12">
        <f t="shared" si="11"/>
        <v>541.25</v>
      </c>
      <c r="J231" s="14"/>
    </row>
    <row r="232" spans="1:10" ht="15">
      <c r="A232" s="18">
        <v>41353</v>
      </c>
      <c r="B232" s="7">
        <v>4</v>
      </c>
      <c r="C232" s="7" t="s">
        <v>13</v>
      </c>
      <c r="D232" s="19" t="s">
        <v>46</v>
      </c>
      <c r="E232">
        <v>250</v>
      </c>
      <c r="F232" s="9">
        <v>1.45</v>
      </c>
      <c r="G232" s="13" t="s">
        <v>12</v>
      </c>
      <c r="H232" s="11">
        <f t="shared" si="12"/>
        <v>112.49999999999999</v>
      </c>
      <c r="I232" s="12">
        <f t="shared" si="11"/>
        <v>472.25</v>
      </c>
      <c r="J232" s="14"/>
    </row>
    <row r="233" spans="1:10" ht="15">
      <c r="A233" s="18">
        <v>41354</v>
      </c>
      <c r="B233" s="7">
        <v>3</v>
      </c>
      <c r="C233" s="7" t="s">
        <v>23</v>
      </c>
      <c r="D233" s="19" t="s">
        <v>49</v>
      </c>
      <c r="E233">
        <v>550</v>
      </c>
      <c r="F233" s="9">
        <v>1.4</v>
      </c>
      <c r="G233" s="10" t="s">
        <v>10</v>
      </c>
      <c r="H233" s="11">
        <f t="shared" si="12"/>
        <v>-550</v>
      </c>
      <c r="I233" s="12">
        <f t="shared" si="11"/>
        <v>359.75</v>
      </c>
      <c r="J233" s="14"/>
    </row>
    <row r="234" spans="1:10" ht="15">
      <c r="A234" s="18">
        <v>41354</v>
      </c>
      <c r="B234" s="7">
        <v>1</v>
      </c>
      <c r="C234" s="7" t="s">
        <v>23</v>
      </c>
      <c r="D234" s="19" t="s">
        <v>19</v>
      </c>
      <c r="E234">
        <v>100</v>
      </c>
      <c r="F234" s="9">
        <v>1.74</v>
      </c>
      <c r="G234" s="13" t="s">
        <v>12</v>
      </c>
      <c r="H234" s="11">
        <f t="shared" si="12"/>
        <v>74</v>
      </c>
      <c r="I234" s="12">
        <f t="shared" si="11"/>
        <v>909.75</v>
      </c>
      <c r="J234" s="14"/>
    </row>
    <row r="235" spans="1:10" ht="15">
      <c r="A235" s="18">
        <v>41354</v>
      </c>
      <c r="B235" s="7">
        <v>2</v>
      </c>
      <c r="C235" s="7" t="s">
        <v>23</v>
      </c>
      <c r="D235" s="19" t="s">
        <v>36</v>
      </c>
      <c r="E235">
        <v>250</v>
      </c>
      <c r="F235" s="9">
        <v>1.45</v>
      </c>
      <c r="G235" s="34" t="s">
        <v>50</v>
      </c>
      <c r="H235" s="11">
        <v>0</v>
      </c>
      <c r="I235" s="12">
        <f t="shared" si="11"/>
        <v>835.75</v>
      </c>
      <c r="J235" s="14"/>
    </row>
    <row r="236" spans="1:10" ht="15">
      <c r="A236" s="18">
        <v>41354</v>
      </c>
      <c r="B236" s="7">
        <v>2</v>
      </c>
      <c r="C236" s="7" t="s">
        <v>13</v>
      </c>
      <c r="D236" s="19" t="s">
        <v>42</v>
      </c>
      <c r="E236">
        <v>250</v>
      </c>
      <c r="F236" s="9">
        <v>1.45</v>
      </c>
      <c r="G236" s="13" t="s">
        <v>12</v>
      </c>
      <c r="H236" s="11">
        <f t="shared" ref="H236:H273" si="13">IF(G236="Win",(F236-1)*E236,IF(G236="Loss",-E236))</f>
        <v>112.49999999999999</v>
      </c>
      <c r="I236" s="12">
        <f t="shared" si="11"/>
        <v>835.75</v>
      </c>
      <c r="J236" s="14"/>
    </row>
    <row r="237" spans="1:10" ht="15">
      <c r="A237" s="18">
        <v>41354</v>
      </c>
      <c r="B237" s="7">
        <v>1</v>
      </c>
      <c r="C237" s="7" t="s">
        <v>23</v>
      </c>
      <c r="D237" s="19" t="s">
        <v>14</v>
      </c>
      <c r="E237">
        <v>100</v>
      </c>
      <c r="F237" s="9">
        <v>1.8</v>
      </c>
      <c r="G237" s="10" t="s">
        <v>10</v>
      </c>
      <c r="H237" s="11">
        <f t="shared" si="13"/>
        <v>-100</v>
      </c>
      <c r="I237" s="12">
        <f t="shared" si="11"/>
        <v>723.25</v>
      </c>
      <c r="J237" s="14"/>
    </row>
    <row r="238" spans="1:10" ht="15">
      <c r="A238" s="18">
        <v>41355</v>
      </c>
      <c r="B238" s="7">
        <v>1</v>
      </c>
      <c r="C238" s="7" t="s">
        <v>16</v>
      </c>
      <c r="D238" s="19" t="s">
        <v>24</v>
      </c>
      <c r="E238">
        <v>100</v>
      </c>
      <c r="F238" s="9">
        <v>1.4550000000000001</v>
      </c>
      <c r="G238" s="10" t="s">
        <v>10</v>
      </c>
      <c r="H238" s="11">
        <f t="shared" si="13"/>
        <v>-100</v>
      </c>
      <c r="I238" s="12">
        <f t="shared" si="11"/>
        <v>823.25</v>
      </c>
      <c r="J238" s="14"/>
    </row>
    <row r="239" spans="1:10" ht="15">
      <c r="A239" s="18">
        <v>41355</v>
      </c>
      <c r="B239" s="7">
        <v>4</v>
      </c>
      <c r="C239" s="7" t="s">
        <v>23</v>
      </c>
      <c r="D239" s="19" t="s">
        <v>40</v>
      </c>
      <c r="E239">
        <v>250</v>
      </c>
      <c r="F239" s="9">
        <v>1.5710000000000002</v>
      </c>
      <c r="G239" s="10" t="s">
        <v>10</v>
      </c>
      <c r="H239" s="11">
        <f t="shared" si="13"/>
        <v>-250</v>
      </c>
      <c r="I239" s="12">
        <f t="shared" si="11"/>
        <v>923.25</v>
      </c>
      <c r="J239" s="14"/>
    </row>
    <row r="240" spans="1:10" ht="15">
      <c r="A240" s="17">
        <v>41356</v>
      </c>
      <c r="B240" s="7">
        <v>2</v>
      </c>
      <c r="C240" s="7" t="s">
        <v>23</v>
      </c>
      <c r="D240" s="8" t="s">
        <v>14</v>
      </c>
      <c r="E240">
        <v>250</v>
      </c>
      <c r="F240" s="9">
        <v>1.65</v>
      </c>
      <c r="G240" s="10" t="s">
        <v>10</v>
      </c>
      <c r="H240" s="11">
        <f t="shared" si="13"/>
        <v>-250</v>
      </c>
      <c r="I240" s="12">
        <f t="shared" si="11"/>
        <v>1173.25</v>
      </c>
      <c r="J240" s="14"/>
    </row>
    <row r="241" spans="1:10" ht="15">
      <c r="A241" s="17">
        <v>41356</v>
      </c>
      <c r="B241" s="7">
        <v>1</v>
      </c>
      <c r="C241" s="7" t="s">
        <v>45</v>
      </c>
      <c r="D241" s="8" t="s">
        <v>41</v>
      </c>
      <c r="E241">
        <v>100</v>
      </c>
      <c r="F241" s="9">
        <v>1.45</v>
      </c>
      <c r="G241" s="13" t="s">
        <v>12</v>
      </c>
      <c r="H241" s="11">
        <f t="shared" si="13"/>
        <v>44.999999999999993</v>
      </c>
      <c r="I241" s="12">
        <f t="shared" si="11"/>
        <v>1423.25</v>
      </c>
      <c r="J241" s="14"/>
    </row>
    <row r="242" spans="1:10" ht="15">
      <c r="A242" s="17">
        <v>41356</v>
      </c>
      <c r="B242" s="7">
        <v>3</v>
      </c>
      <c r="C242" s="7" t="s">
        <v>13</v>
      </c>
      <c r="D242" s="8" t="s">
        <v>36</v>
      </c>
      <c r="E242">
        <v>550</v>
      </c>
      <c r="F242" s="9">
        <v>1.4</v>
      </c>
      <c r="G242" s="13" t="s">
        <v>12</v>
      </c>
      <c r="H242" s="11">
        <f t="shared" si="13"/>
        <v>219.99999999999994</v>
      </c>
      <c r="I242" s="12">
        <f t="shared" si="11"/>
        <v>1378.25</v>
      </c>
      <c r="J242" s="14"/>
    </row>
    <row r="243" spans="1:10" ht="15">
      <c r="A243" s="17">
        <v>41356</v>
      </c>
      <c r="B243" s="7">
        <v>2</v>
      </c>
      <c r="C243" s="7" t="s">
        <v>13</v>
      </c>
      <c r="D243" s="8" t="s">
        <v>27</v>
      </c>
      <c r="E243">
        <v>250</v>
      </c>
      <c r="F243" s="9">
        <v>1.45</v>
      </c>
      <c r="G243" s="13" t="s">
        <v>12</v>
      </c>
      <c r="H243" s="11">
        <f t="shared" si="13"/>
        <v>112.49999999999999</v>
      </c>
      <c r="I243" s="12">
        <f t="shared" si="11"/>
        <v>1158.25</v>
      </c>
      <c r="J243" s="14"/>
    </row>
    <row r="244" spans="1:10" ht="15">
      <c r="A244" s="17">
        <v>41356</v>
      </c>
      <c r="B244" s="7">
        <v>1</v>
      </c>
      <c r="C244" s="7" t="s">
        <v>23</v>
      </c>
      <c r="D244" s="8" t="s">
        <v>46</v>
      </c>
      <c r="E244">
        <v>100</v>
      </c>
      <c r="F244" s="9">
        <v>1.65</v>
      </c>
      <c r="G244" s="13" t="s">
        <v>12</v>
      </c>
      <c r="H244" s="11">
        <f t="shared" si="13"/>
        <v>64.999999999999986</v>
      </c>
      <c r="I244" s="12">
        <f t="shared" si="11"/>
        <v>1045.75</v>
      </c>
      <c r="J244" s="14"/>
    </row>
    <row r="245" spans="1:10" ht="15">
      <c r="A245" s="17">
        <v>41356</v>
      </c>
      <c r="B245" s="7">
        <v>4</v>
      </c>
      <c r="C245" s="7" t="s">
        <v>23</v>
      </c>
      <c r="D245" s="8" t="s">
        <v>47</v>
      </c>
      <c r="E245">
        <v>250</v>
      </c>
      <c r="F245" s="9">
        <v>1.58</v>
      </c>
      <c r="G245" s="13" t="s">
        <v>12</v>
      </c>
      <c r="H245" s="11">
        <f t="shared" si="13"/>
        <v>145.00000000000003</v>
      </c>
      <c r="I245" s="12">
        <f t="shared" si="11"/>
        <v>980.75</v>
      </c>
      <c r="J245" s="14"/>
    </row>
    <row r="246" spans="1:10" ht="15">
      <c r="A246" s="17">
        <v>41356</v>
      </c>
      <c r="B246" s="7">
        <v>3</v>
      </c>
      <c r="C246" s="7" t="s">
        <v>23</v>
      </c>
      <c r="D246" s="8" t="s">
        <v>48</v>
      </c>
      <c r="E246">
        <v>550</v>
      </c>
      <c r="F246" s="9">
        <v>1.65</v>
      </c>
      <c r="G246" s="13" t="s">
        <v>12</v>
      </c>
      <c r="H246" s="11">
        <f t="shared" si="13"/>
        <v>357.49999999999994</v>
      </c>
      <c r="I246" s="12">
        <f t="shared" si="11"/>
        <v>835.75</v>
      </c>
      <c r="J246" s="14"/>
    </row>
    <row r="247" spans="1:10" ht="15">
      <c r="A247" s="17">
        <v>41357</v>
      </c>
      <c r="B247" s="7">
        <v>2</v>
      </c>
      <c r="C247" s="7" t="s">
        <v>16</v>
      </c>
      <c r="D247" s="8" t="s">
        <v>41</v>
      </c>
      <c r="E247">
        <v>250</v>
      </c>
      <c r="F247" s="9">
        <v>1.526</v>
      </c>
      <c r="G247" s="10" t="s">
        <v>10</v>
      </c>
      <c r="H247" s="11">
        <f t="shared" si="13"/>
        <v>-250</v>
      </c>
      <c r="I247" s="12">
        <f t="shared" si="11"/>
        <v>478.25000000000011</v>
      </c>
      <c r="J247" s="14"/>
    </row>
    <row r="248" spans="1:10" ht="15">
      <c r="A248" s="17">
        <v>41357</v>
      </c>
      <c r="B248" s="7">
        <v>4</v>
      </c>
      <c r="C248" s="7" t="s">
        <v>13</v>
      </c>
      <c r="D248" s="8" t="s">
        <v>42</v>
      </c>
      <c r="E248">
        <v>250</v>
      </c>
      <c r="F248" s="9">
        <v>1.4259999999999999</v>
      </c>
      <c r="G248" s="13" t="s">
        <v>12</v>
      </c>
      <c r="H248" s="11">
        <f t="shared" si="13"/>
        <v>106.49999999999999</v>
      </c>
      <c r="I248" s="12">
        <f t="shared" si="11"/>
        <v>728.25000000000011</v>
      </c>
      <c r="J248" s="14"/>
    </row>
    <row r="249" spans="1:10" ht="15">
      <c r="A249" s="17">
        <v>41357</v>
      </c>
      <c r="B249" s="7">
        <v>3</v>
      </c>
      <c r="C249" s="7" t="s">
        <v>23</v>
      </c>
      <c r="D249" s="8" t="s">
        <v>29</v>
      </c>
      <c r="E249">
        <v>550</v>
      </c>
      <c r="F249" s="9">
        <v>1.5409999999999999</v>
      </c>
      <c r="G249" s="13" t="s">
        <v>12</v>
      </c>
      <c r="H249" s="11">
        <f t="shared" si="13"/>
        <v>297.54999999999995</v>
      </c>
      <c r="I249" s="12">
        <f t="shared" si="11"/>
        <v>621.75000000000011</v>
      </c>
      <c r="J249" s="14"/>
    </row>
    <row r="250" spans="1:10" ht="15">
      <c r="A250" s="17">
        <v>41357</v>
      </c>
      <c r="B250" s="7">
        <v>3</v>
      </c>
      <c r="C250" s="7" t="s">
        <v>13</v>
      </c>
      <c r="D250" s="8" t="s">
        <v>18</v>
      </c>
      <c r="E250">
        <v>550</v>
      </c>
      <c r="F250" s="9">
        <v>1.425</v>
      </c>
      <c r="G250" s="13" t="s">
        <v>12</v>
      </c>
      <c r="H250" s="11">
        <f t="shared" si="13"/>
        <v>233.75000000000003</v>
      </c>
      <c r="I250" s="12">
        <f t="shared" si="11"/>
        <v>324.20000000000016</v>
      </c>
      <c r="J250" s="14"/>
    </row>
    <row r="251" spans="1:10" ht="15">
      <c r="A251" s="17">
        <v>41357</v>
      </c>
      <c r="B251" s="7">
        <v>4</v>
      </c>
      <c r="C251" s="7" t="s">
        <v>16</v>
      </c>
      <c r="D251" s="8" t="s">
        <v>43</v>
      </c>
      <c r="E251">
        <v>250</v>
      </c>
      <c r="F251" s="9">
        <v>1.377</v>
      </c>
      <c r="G251" s="13" t="s">
        <v>12</v>
      </c>
      <c r="H251" s="11">
        <f t="shared" si="13"/>
        <v>94.25</v>
      </c>
      <c r="I251" s="12">
        <f t="shared" si="11"/>
        <v>90.450000000000102</v>
      </c>
      <c r="J251" s="14"/>
    </row>
    <row r="252" spans="1:10" ht="15">
      <c r="A252" s="17">
        <v>41357</v>
      </c>
      <c r="B252" s="7">
        <v>2</v>
      </c>
      <c r="C252" s="7" t="s">
        <v>16</v>
      </c>
      <c r="D252" s="8" t="s">
        <v>44</v>
      </c>
      <c r="E252">
        <v>250</v>
      </c>
      <c r="F252" s="9">
        <v>1.645</v>
      </c>
      <c r="G252" s="13" t="s">
        <v>12</v>
      </c>
      <c r="H252" s="11">
        <f t="shared" si="13"/>
        <v>161.25</v>
      </c>
      <c r="I252" s="12">
        <f t="shared" si="11"/>
        <v>-3.7999999999998977</v>
      </c>
      <c r="J252" s="14"/>
    </row>
    <row r="253" spans="1:10" ht="15">
      <c r="A253" s="17">
        <v>41357</v>
      </c>
      <c r="B253" s="7">
        <v>3</v>
      </c>
      <c r="C253" s="7" t="s">
        <v>16</v>
      </c>
      <c r="D253" s="8" t="s">
        <v>17</v>
      </c>
      <c r="E253">
        <v>550</v>
      </c>
      <c r="F253" s="9">
        <v>1.37</v>
      </c>
      <c r="G253" s="13" t="s">
        <v>12</v>
      </c>
      <c r="H253" s="11">
        <f t="shared" si="13"/>
        <v>203.50000000000006</v>
      </c>
      <c r="I253" s="12">
        <f t="shared" si="11"/>
        <v>-165.0499999999999</v>
      </c>
      <c r="J253" s="14"/>
    </row>
    <row r="254" spans="1:10" ht="15">
      <c r="A254" s="17">
        <v>41358</v>
      </c>
      <c r="B254" s="7">
        <v>4</v>
      </c>
      <c r="C254" s="7" t="s">
        <v>13</v>
      </c>
      <c r="D254" s="8" t="s">
        <v>36</v>
      </c>
      <c r="E254">
        <v>250</v>
      </c>
      <c r="F254" s="9">
        <v>1.556</v>
      </c>
      <c r="G254" s="13" t="s">
        <v>12</v>
      </c>
      <c r="H254" s="11">
        <f t="shared" si="13"/>
        <v>139</v>
      </c>
      <c r="I254" s="12">
        <f t="shared" si="11"/>
        <v>-368.54999999999995</v>
      </c>
      <c r="J254" s="14"/>
    </row>
    <row r="255" spans="1:10" ht="15">
      <c r="A255" s="17">
        <v>41358</v>
      </c>
      <c r="B255" s="7">
        <v>3</v>
      </c>
      <c r="C255" s="7" t="s">
        <v>16</v>
      </c>
      <c r="D255" s="8" t="s">
        <v>14</v>
      </c>
      <c r="E255">
        <v>550</v>
      </c>
      <c r="F255" s="9">
        <v>1.385</v>
      </c>
      <c r="G255" s="13" t="s">
        <v>12</v>
      </c>
      <c r="H255" s="11">
        <f t="shared" si="13"/>
        <v>211.75</v>
      </c>
      <c r="I255" s="12">
        <f t="shared" si="11"/>
        <v>-507.54999999999995</v>
      </c>
      <c r="J255" s="14"/>
    </row>
    <row r="256" spans="1:10" ht="15">
      <c r="A256" s="17">
        <v>41358</v>
      </c>
      <c r="B256" s="7">
        <v>4</v>
      </c>
      <c r="C256" s="7" t="s">
        <v>23</v>
      </c>
      <c r="D256" s="8" t="s">
        <v>15</v>
      </c>
      <c r="E256">
        <v>250</v>
      </c>
      <c r="F256" s="9">
        <v>1.667</v>
      </c>
      <c r="G256" s="10" t="s">
        <v>10</v>
      </c>
      <c r="H256" s="11">
        <f t="shared" si="13"/>
        <v>-250</v>
      </c>
      <c r="I256" s="12">
        <f t="shared" si="11"/>
        <v>-719.3</v>
      </c>
      <c r="J256" s="14"/>
    </row>
    <row r="257" spans="1:10" ht="15">
      <c r="A257" s="17">
        <v>41358</v>
      </c>
      <c r="B257" s="7">
        <v>4</v>
      </c>
      <c r="C257" s="7" t="s">
        <v>23</v>
      </c>
      <c r="D257" s="8" t="s">
        <v>40</v>
      </c>
      <c r="E257">
        <v>250</v>
      </c>
      <c r="F257" s="9">
        <v>1.714</v>
      </c>
      <c r="G257" s="10" t="s">
        <v>10</v>
      </c>
      <c r="H257" s="11">
        <f t="shared" si="13"/>
        <v>-250</v>
      </c>
      <c r="I257" s="12">
        <f t="shared" si="11"/>
        <v>-469.3</v>
      </c>
      <c r="J257" s="14"/>
    </row>
    <row r="258" spans="1:10" ht="15">
      <c r="A258" s="17">
        <v>41359</v>
      </c>
      <c r="B258" s="7">
        <v>2</v>
      </c>
      <c r="C258" s="7" t="s">
        <v>16</v>
      </c>
      <c r="D258" s="8" t="s">
        <v>11</v>
      </c>
      <c r="E258">
        <v>250</v>
      </c>
      <c r="F258" s="9">
        <v>1.645</v>
      </c>
      <c r="G258" s="13" t="s">
        <v>12</v>
      </c>
      <c r="H258" s="11">
        <f t="shared" si="13"/>
        <v>161.25</v>
      </c>
      <c r="I258" s="12">
        <f t="shared" si="11"/>
        <v>-219.3</v>
      </c>
      <c r="J258" s="14"/>
    </row>
    <row r="259" spans="1:10" ht="15">
      <c r="A259" s="17">
        <v>41359</v>
      </c>
      <c r="B259" s="7">
        <v>1</v>
      </c>
      <c r="C259" s="7" t="s">
        <v>23</v>
      </c>
      <c r="D259" s="8" t="s">
        <v>24</v>
      </c>
      <c r="E259">
        <v>100</v>
      </c>
      <c r="F259" s="9">
        <v>1.4079999999999999</v>
      </c>
      <c r="G259" s="13" t="s">
        <v>12</v>
      </c>
      <c r="H259" s="11">
        <f t="shared" si="13"/>
        <v>40.79999999999999</v>
      </c>
      <c r="I259" s="12">
        <f t="shared" si="11"/>
        <v>-380.55</v>
      </c>
      <c r="J259" s="14"/>
    </row>
    <row r="260" spans="1:10" ht="15">
      <c r="A260" s="17">
        <v>41359</v>
      </c>
      <c r="B260" s="7">
        <v>2</v>
      </c>
      <c r="C260" s="7" t="s">
        <v>23</v>
      </c>
      <c r="D260" s="8" t="s">
        <v>9</v>
      </c>
      <c r="E260">
        <v>250</v>
      </c>
      <c r="F260" s="9">
        <v>1.74</v>
      </c>
      <c r="G260" s="10" t="s">
        <v>10</v>
      </c>
      <c r="H260" s="11">
        <f t="shared" si="13"/>
        <v>-250</v>
      </c>
      <c r="I260" s="12">
        <f t="shared" si="11"/>
        <v>-421.35</v>
      </c>
      <c r="J260" s="14"/>
    </row>
    <row r="261" spans="1:10" ht="15">
      <c r="A261" s="17">
        <v>41359</v>
      </c>
      <c r="B261" s="7">
        <v>3</v>
      </c>
      <c r="C261" s="7" t="s">
        <v>13</v>
      </c>
      <c r="D261" s="8" t="s">
        <v>27</v>
      </c>
      <c r="E261">
        <v>550</v>
      </c>
      <c r="F261" s="9">
        <v>1.363</v>
      </c>
      <c r="G261" s="13" t="s">
        <v>12</v>
      </c>
      <c r="H261" s="11">
        <f t="shared" si="13"/>
        <v>199.65</v>
      </c>
      <c r="I261" s="12">
        <f t="shared" si="11"/>
        <v>-171.35</v>
      </c>
      <c r="J261" s="14"/>
    </row>
    <row r="262" spans="1:10" ht="15">
      <c r="A262" s="17">
        <v>41359</v>
      </c>
      <c r="B262" s="7">
        <v>4</v>
      </c>
      <c r="C262" s="7" t="s">
        <v>23</v>
      </c>
      <c r="D262" s="8" t="s">
        <v>29</v>
      </c>
      <c r="E262">
        <v>250</v>
      </c>
      <c r="F262" s="9">
        <v>1.427</v>
      </c>
      <c r="G262" s="10" t="s">
        <v>10</v>
      </c>
      <c r="H262" s="11">
        <f t="shared" si="13"/>
        <v>-250</v>
      </c>
      <c r="I262" s="12">
        <f t="shared" si="11"/>
        <v>-371</v>
      </c>
      <c r="J262" s="14"/>
    </row>
    <row r="263" spans="1:10" ht="15">
      <c r="A263" s="17">
        <v>41359</v>
      </c>
      <c r="B263" s="7">
        <v>4</v>
      </c>
      <c r="C263" s="7" t="s">
        <v>23</v>
      </c>
      <c r="D263" s="8" t="s">
        <v>31</v>
      </c>
      <c r="E263">
        <v>250</v>
      </c>
      <c r="F263" s="9">
        <v>1.4379999999999999</v>
      </c>
      <c r="G263" s="10" t="s">
        <v>10</v>
      </c>
      <c r="H263" s="11">
        <f t="shared" si="13"/>
        <v>-250</v>
      </c>
      <c r="I263" s="12">
        <f t="shared" si="11"/>
        <v>-120.99999999999997</v>
      </c>
      <c r="J263" s="14"/>
    </row>
    <row r="264" spans="1:10" ht="15">
      <c r="A264" s="17">
        <v>41359</v>
      </c>
      <c r="B264" s="7">
        <v>3</v>
      </c>
      <c r="C264" s="7" t="s">
        <v>8</v>
      </c>
      <c r="D264" s="8" t="s">
        <v>33</v>
      </c>
      <c r="E264">
        <v>550</v>
      </c>
      <c r="F264" s="9">
        <v>1.522</v>
      </c>
      <c r="G264" s="13" t="s">
        <v>12</v>
      </c>
      <c r="H264" s="11">
        <f t="shared" si="13"/>
        <v>287.10000000000002</v>
      </c>
      <c r="I264" s="12">
        <f t="shared" si="11"/>
        <v>129.00000000000003</v>
      </c>
      <c r="J264" s="14"/>
    </row>
    <row r="265" spans="1:10" ht="15">
      <c r="A265" s="17">
        <v>41359</v>
      </c>
      <c r="B265" s="7">
        <v>1</v>
      </c>
      <c r="C265" s="7" t="s">
        <v>13</v>
      </c>
      <c r="D265" s="8" t="s">
        <v>35</v>
      </c>
      <c r="E265">
        <v>100</v>
      </c>
      <c r="F265" s="9">
        <v>1.526</v>
      </c>
      <c r="G265" s="13" t="s">
        <v>12</v>
      </c>
      <c r="H265" s="11">
        <f t="shared" si="13"/>
        <v>52.6</v>
      </c>
      <c r="I265" s="12">
        <f t="shared" ref="I265:I328" si="14">H265+I266</f>
        <v>-158.1</v>
      </c>
      <c r="J265" s="14"/>
    </row>
    <row r="266" spans="1:10" ht="15">
      <c r="A266" s="30">
        <v>41360</v>
      </c>
      <c r="B266" s="7">
        <v>2</v>
      </c>
      <c r="C266" s="7" t="s">
        <v>13</v>
      </c>
      <c r="D266" s="8" t="s">
        <v>19</v>
      </c>
      <c r="E266">
        <v>250</v>
      </c>
      <c r="F266" s="9">
        <v>1.488</v>
      </c>
      <c r="G266" s="13" t="s">
        <v>12</v>
      </c>
      <c r="H266" s="11">
        <f t="shared" si="13"/>
        <v>122</v>
      </c>
      <c r="I266" s="12">
        <f t="shared" si="14"/>
        <v>-210.7</v>
      </c>
      <c r="J266" s="14"/>
    </row>
    <row r="267" spans="1:10" ht="15">
      <c r="A267" s="30">
        <v>41360</v>
      </c>
      <c r="B267" s="7">
        <v>4</v>
      </c>
      <c r="C267" s="7" t="s">
        <v>13</v>
      </c>
      <c r="D267" s="8" t="s">
        <v>17</v>
      </c>
      <c r="E267">
        <v>250</v>
      </c>
      <c r="F267" s="9">
        <v>1.3029999999999999</v>
      </c>
      <c r="G267" s="13" t="s">
        <v>12</v>
      </c>
      <c r="H267" s="11">
        <f t="shared" si="13"/>
        <v>75.749999999999986</v>
      </c>
      <c r="I267" s="12">
        <f t="shared" si="14"/>
        <v>-332.7</v>
      </c>
      <c r="J267" s="14"/>
    </row>
    <row r="268" spans="1:10" ht="15">
      <c r="A268" s="30">
        <v>41361</v>
      </c>
      <c r="B268" s="7">
        <v>4</v>
      </c>
      <c r="C268" s="7" t="s">
        <v>8</v>
      </c>
      <c r="D268" s="8" t="s">
        <v>9</v>
      </c>
      <c r="E268">
        <v>250</v>
      </c>
      <c r="F268" s="9">
        <v>1.4</v>
      </c>
      <c r="G268" s="10" t="s">
        <v>10</v>
      </c>
      <c r="H268" s="11">
        <f t="shared" si="13"/>
        <v>-250</v>
      </c>
      <c r="I268" s="12">
        <f t="shared" si="14"/>
        <v>-408.45</v>
      </c>
      <c r="J268" s="14"/>
    </row>
    <row r="269" spans="1:10" ht="15">
      <c r="A269" s="30">
        <v>41361</v>
      </c>
      <c r="B269" s="7">
        <v>3</v>
      </c>
      <c r="C269" s="7" t="s">
        <v>8</v>
      </c>
      <c r="D269" s="8" t="s">
        <v>11</v>
      </c>
      <c r="E269">
        <v>550</v>
      </c>
      <c r="F269" s="9">
        <v>1.476</v>
      </c>
      <c r="G269" s="13" t="s">
        <v>12</v>
      </c>
      <c r="H269" s="11">
        <f t="shared" si="13"/>
        <v>261.8</v>
      </c>
      <c r="I269" s="12">
        <f t="shared" si="14"/>
        <v>-158.44999999999999</v>
      </c>
      <c r="J269" s="14"/>
    </row>
    <row r="270" spans="1:10" ht="15">
      <c r="A270" s="30">
        <v>41361</v>
      </c>
      <c r="B270" s="7">
        <v>4</v>
      </c>
      <c r="C270" s="7" t="s">
        <v>13</v>
      </c>
      <c r="D270" s="8" t="s">
        <v>14</v>
      </c>
      <c r="E270">
        <v>250</v>
      </c>
      <c r="F270" s="9">
        <v>1.345</v>
      </c>
      <c r="G270" s="13" t="s">
        <v>12</v>
      </c>
      <c r="H270" s="11">
        <f t="shared" si="13"/>
        <v>86.25</v>
      </c>
      <c r="I270" s="12">
        <f t="shared" si="14"/>
        <v>-420.25</v>
      </c>
      <c r="J270" s="14"/>
    </row>
    <row r="271" spans="1:10" ht="15">
      <c r="A271" s="30">
        <v>41361</v>
      </c>
      <c r="B271" s="7">
        <v>1</v>
      </c>
      <c r="C271" s="7" t="s">
        <v>13</v>
      </c>
      <c r="D271" s="8" t="s">
        <v>15</v>
      </c>
      <c r="E271">
        <v>100</v>
      </c>
      <c r="F271" s="9">
        <v>1.4350000000000001</v>
      </c>
      <c r="G271" s="13" t="s">
        <v>12</v>
      </c>
      <c r="H271" s="11">
        <f t="shared" si="13"/>
        <v>43.500000000000007</v>
      </c>
      <c r="I271" s="12">
        <f>H271+I273</f>
        <v>-506.5</v>
      </c>
      <c r="J271" s="14"/>
    </row>
    <row r="272" spans="1:10" ht="15">
      <c r="A272" s="30">
        <v>41361</v>
      </c>
      <c r="B272" s="7">
        <v>1</v>
      </c>
      <c r="C272" s="7" t="s">
        <v>16</v>
      </c>
      <c r="D272" s="8" t="s">
        <v>17</v>
      </c>
      <c r="E272" s="1">
        <v>100</v>
      </c>
      <c r="F272" s="9">
        <v>1.645</v>
      </c>
      <c r="G272" s="10" t="s">
        <v>10</v>
      </c>
      <c r="H272" s="11">
        <f t="shared" si="13"/>
        <v>-100</v>
      </c>
      <c r="I272" s="12">
        <f>H272+I274</f>
        <v>-100</v>
      </c>
      <c r="J272" s="14"/>
    </row>
    <row r="273" spans="1:10" ht="15">
      <c r="A273" s="30">
        <v>41361</v>
      </c>
      <c r="B273" s="7">
        <v>3</v>
      </c>
      <c r="C273" s="7" t="s">
        <v>13</v>
      </c>
      <c r="D273" s="8" t="s">
        <v>18</v>
      </c>
      <c r="E273">
        <v>550</v>
      </c>
      <c r="F273" s="9">
        <v>1.345</v>
      </c>
      <c r="G273" s="10" t="s">
        <v>10</v>
      </c>
      <c r="H273" s="11">
        <f t="shared" si="13"/>
        <v>-550</v>
      </c>
      <c r="I273" s="12">
        <f>H273+I274</f>
        <v>-550</v>
      </c>
      <c r="J273" s="14"/>
    </row>
    <row r="274" spans="1:10">
      <c r="E274"/>
    </row>
  </sheetData>
  <sheetProtection selectLockedCells="1" selectUnlockedCells="1"/>
  <autoFilter ref="A1:I1">
    <sortState ref="A2:I273">
      <sortCondition ref="A1"/>
    </sortState>
  </autoFilter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1"/>
  <sheetViews>
    <sheetView tabSelected="1" workbookViewId="0">
      <selection activeCell="L6" sqref="L6"/>
    </sheetView>
  </sheetViews>
  <sheetFormatPr defaultRowHeight="12.75"/>
  <cols>
    <col min="1" max="1" width="18.7109375" customWidth="1"/>
    <col min="2" max="2" width="8" customWidth="1"/>
  </cols>
  <sheetData>
    <row r="3" spans="1:2">
      <c r="A3" s="37" t="s">
        <v>64</v>
      </c>
      <c r="B3" s="41"/>
    </row>
    <row r="4" spans="1:2">
      <c r="A4" s="37" t="s">
        <v>0</v>
      </c>
      <c r="B4" s="41" t="s">
        <v>63</v>
      </c>
    </row>
    <row r="5" spans="1:2">
      <c r="A5" s="38">
        <v>41293</v>
      </c>
      <c r="B5" s="42">
        <v>119.99999999999997</v>
      </c>
    </row>
    <row r="6" spans="1:2">
      <c r="A6" s="39">
        <v>41294</v>
      </c>
      <c r="B6" s="43">
        <v>174.99999999999997</v>
      </c>
    </row>
    <row r="7" spans="1:2">
      <c r="A7" s="39">
        <v>41295</v>
      </c>
      <c r="B7" s="43">
        <v>314.99999999999994</v>
      </c>
    </row>
    <row r="8" spans="1:2">
      <c r="A8" s="39">
        <v>41296</v>
      </c>
      <c r="B8" s="43">
        <v>414.99999999999989</v>
      </c>
    </row>
    <row r="9" spans="1:2">
      <c r="A9" s="39">
        <v>41297</v>
      </c>
      <c r="B9" s="43">
        <v>494.99999999999989</v>
      </c>
    </row>
    <row r="10" spans="1:2">
      <c r="A10" s="39">
        <v>41298</v>
      </c>
      <c r="B10" s="43">
        <v>434.99999999999989</v>
      </c>
    </row>
    <row r="11" spans="1:2">
      <c r="A11" s="39">
        <v>41299</v>
      </c>
      <c r="B11" s="43">
        <v>224.99999999999989</v>
      </c>
    </row>
    <row r="12" spans="1:2">
      <c r="A12" s="39">
        <v>41300</v>
      </c>
      <c r="B12" s="43">
        <v>304.99999999999989</v>
      </c>
    </row>
    <row r="13" spans="1:2">
      <c r="A13" s="39">
        <v>41301</v>
      </c>
      <c r="B13" s="43">
        <v>454.99999999999977</v>
      </c>
    </row>
    <row r="14" spans="1:2">
      <c r="A14" s="39">
        <v>41302</v>
      </c>
      <c r="B14" s="43">
        <v>492.49999999999977</v>
      </c>
    </row>
    <row r="15" spans="1:2">
      <c r="A15" s="39">
        <v>41303</v>
      </c>
      <c r="B15" s="43">
        <v>1124.9999999999995</v>
      </c>
    </row>
    <row r="16" spans="1:2">
      <c r="A16" s="39">
        <v>41305</v>
      </c>
      <c r="B16" s="43">
        <v>1527.4999999999995</v>
      </c>
    </row>
    <row r="17" spans="1:2">
      <c r="A17" s="39">
        <v>41306</v>
      </c>
      <c r="B17" s="43">
        <v>1392.4999999999995</v>
      </c>
    </row>
    <row r="18" spans="1:2">
      <c r="A18" s="39">
        <v>41307</v>
      </c>
      <c r="B18" s="43">
        <v>279.99999999999955</v>
      </c>
    </row>
    <row r="19" spans="1:2">
      <c r="A19" s="39">
        <v>41308</v>
      </c>
      <c r="B19" s="43">
        <v>42.499999999999545</v>
      </c>
    </row>
    <row r="20" spans="1:2">
      <c r="A20" s="39">
        <v>41309</v>
      </c>
      <c r="B20" s="43">
        <v>389.99999999999949</v>
      </c>
    </row>
    <row r="21" spans="1:2">
      <c r="A21" s="39">
        <v>41310</v>
      </c>
      <c r="B21" s="43">
        <v>194.99999999999946</v>
      </c>
    </row>
    <row r="22" spans="1:2">
      <c r="A22" s="39">
        <v>41311</v>
      </c>
      <c r="B22" s="43">
        <v>514.99999999999932</v>
      </c>
    </row>
    <row r="23" spans="1:2">
      <c r="A23" s="39">
        <v>41312</v>
      </c>
      <c r="B23" s="43">
        <v>84.999999999999261</v>
      </c>
    </row>
    <row r="24" spans="1:2">
      <c r="A24" s="39">
        <v>41313</v>
      </c>
      <c r="B24" s="43">
        <v>184.99999999999923</v>
      </c>
    </row>
    <row r="25" spans="1:2">
      <c r="A25" s="39">
        <v>41314</v>
      </c>
      <c r="B25" s="43">
        <v>1342.4999999999991</v>
      </c>
    </row>
    <row r="26" spans="1:2">
      <c r="A26" s="39">
        <v>41315</v>
      </c>
      <c r="B26" s="43">
        <v>1632.4999999999991</v>
      </c>
    </row>
    <row r="27" spans="1:2">
      <c r="A27" s="39">
        <v>41316</v>
      </c>
      <c r="B27" s="43">
        <v>2404.9999999999991</v>
      </c>
    </row>
    <row r="28" spans="1:2">
      <c r="A28" s="39">
        <v>41317</v>
      </c>
      <c r="B28" s="43">
        <v>2807.4999999999991</v>
      </c>
    </row>
    <row r="29" spans="1:2">
      <c r="A29" s="39">
        <v>41318</v>
      </c>
      <c r="B29" s="43">
        <v>3247.4999999999991</v>
      </c>
    </row>
    <row r="30" spans="1:2">
      <c r="A30" s="39">
        <v>41319</v>
      </c>
      <c r="B30" s="43">
        <v>3687.4999999999991</v>
      </c>
    </row>
    <row r="31" spans="1:2">
      <c r="A31" s="39">
        <v>41320</v>
      </c>
      <c r="B31" s="43">
        <v>3112.4999999999991</v>
      </c>
    </row>
    <row r="32" spans="1:2">
      <c r="A32" s="39">
        <v>41321</v>
      </c>
      <c r="B32" s="43">
        <v>3749.9999999999991</v>
      </c>
    </row>
    <row r="33" spans="1:2">
      <c r="A33" s="39">
        <v>41322</v>
      </c>
      <c r="B33" s="43">
        <v>4559.9999999999991</v>
      </c>
    </row>
    <row r="34" spans="1:2">
      <c r="A34" s="39">
        <v>41323</v>
      </c>
      <c r="B34" s="43">
        <v>4149.9999999999991</v>
      </c>
    </row>
    <row r="35" spans="1:2">
      <c r="A35" s="39">
        <v>41324</v>
      </c>
      <c r="B35" s="43">
        <v>3869.9999999999991</v>
      </c>
    </row>
    <row r="36" spans="1:2">
      <c r="A36" s="39">
        <v>41325</v>
      </c>
      <c r="B36" s="43">
        <v>4189.9999999999991</v>
      </c>
    </row>
    <row r="37" spans="1:2">
      <c r="A37" s="39">
        <v>41326</v>
      </c>
      <c r="B37" s="43">
        <v>4219.9999999999991</v>
      </c>
    </row>
    <row r="38" spans="1:2">
      <c r="A38" s="39">
        <v>41327</v>
      </c>
      <c r="B38" s="43">
        <v>4467.4999999999991</v>
      </c>
    </row>
    <row r="39" spans="1:2">
      <c r="A39" s="39">
        <v>41328</v>
      </c>
      <c r="B39" s="43">
        <v>4598.5999999999995</v>
      </c>
    </row>
    <row r="40" spans="1:2">
      <c r="A40" s="39">
        <v>41329</v>
      </c>
      <c r="B40" s="43">
        <v>3923.5999999999995</v>
      </c>
    </row>
    <row r="41" spans="1:2">
      <c r="A41" s="39">
        <v>41331</v>
      </c>
      <c r="B41" s="43">
        <v>4568.3499999999995</v>
      </c>
    </row>
    <row r="42" spans="1:2">
      <c r="A42" s="39">
        <v>41332</v>
      </c>
      <c r="B42" s="43">
        <v>4454.95</v>
      </c>
    </row>
    <row r="43" spans="1:2">
      <c r="A43" s="39">
        <v>41333</v>
      </c>
      <c r="B43" s="43">
        <v>4773.45</v>
      </c>
    </row>
    <row r="44" spans="1:2">
      <c r="A44" s="39">
        <v>41334</v>
      </c>
      <c r="B44" s="43">
        <v>4873.45</v>
      </c>
    </row>
    <row r="45" spans="1:2">
      <c r="A45" s="39">
        <v>41335</v>
      </c>
      <c r="B45" s="43">
        <v>5187.3</v>
      </c>
    </row>
    <row r="46" spans="1:2">
      <c r="A46" s="39">
        <v>41336</v>
      </c>
      <c r="B46" s="43">
        <v>5371.15</v>
      </c>
    </row>
    <row r="47" spans="1:2">
      <c r="A47" s="39">
        <v>41337</v>
      </c>
      <c r="B47" s="43">
        <v>5318.3499999999995</v>
      </c>
    </row>
    <row r="48" spans="1:2">
      <c r="A48" s="39">
        <v>41338</v>
      </c>
      <c r="B48" s="43">
        <v>5331.3499999999995</v>
      </c>
    </row>
    <row r="49" spans="1:2">
      <c r="A49" s="39">
        <v>41339</v>
      </c>
      <c r="B49" s="43">
        <v>5880.0999999999995</v>
      </c>
    </row>
    <row r="50" spans="1:2">
      <c r="A50" s="39">
        <v>41340</v>
      </c>
      <c r="B50" s="43">
        <v>6129.4499999999989</v>
      </c>
    </row>
    <row r="51" spans="1:2">
      <c r="A51" s="39">
        <v>41341</v>
      </c>
      <c r="B51" s="43">
        <v>6511.1999999999989</v>
      </c>
    </row>
    <row r="52" spans="1:2">
      <c r="A52" s="39">
        <v>41342</v>
      </c>
      <c r="B52" s="43">
        <v>6341.4999999999991</v>
      </c>
    </row>
    <row r="53" spans="1:2">
      <c r="A53" s="39">
        <v>41343</v>
      </c>
      <c r="B53" s="43">
        <v>6195.6999999999989</v>
      </c>
    </row>
    <row r="54" spans="1:2">
      <c r="A54" s="39">
        <v>41344</v>
      </c>
      <c r="B54" s="43">
        <v>6314.6999999999989</v>
      </c>
    </row>
    <row r="55" spans="1:2">
      <c r="A55" s="39">
        <v>41345</v>
      </c>
      <c r="B55" s="43">
        <v>6103.5999999999985</v>
      </c>
    </row>
    <row r="56" spans="1:2">
      <c r="A56" s="39">
        <v>41346</v>
      </c>
      <c r="B56" s="43">
        <v>6135.7499999999982</v>
      </c>
    </row>
    <row r="57" spans="1:2">
      <c r="A57" s="39">
        <v>41347</v>
      </c>
      <c r="B57" s="43">
        <v>6463.6499999999978</v>
      </c>
    </row>
    <row r="58" spans="1:2">
      <c r="A58" s="39">
        <v>41348</v>
      </c>
      <c r="B58" s="43">
        <v>6683.6499999999978</v>
      </c>
    </row>
    <row r="59" spans="1:2">
      <c r="A59" s="39">
        <v>41349</v>
      </c>
      <c r="B59" s="43">
        <v>6886.1499999999978</v>
      </c>
    </row>
    <row r="60" spans="1:2">
      <c r="A60" s="39">
        <v>41351</v>
      </c>
      <c r="B60" s="43">
        <v>7134.1499999999978</v>
      </c>
    </row>
    <row r="61" spans="1:2">
      <c r="A61" s="39">
        <v>41352</v>
      </c>
      <c r="B61" s="43">
        <v>7049.4999999999982</v>
      </c>
    </row>
    <row r="62" spans="1:2">
      <c r="A62" s="39">
        <v>41353</v>
      </c>
      <c r="B62" s="43">
        <v>7230.9999999999982</v>
      </c>
    </row>
    <row r="63" spans="1:2">
      <c r="A63" s="39">
        <v>41354</v>
      </c>
      <c r="B63" s="43">
        <v>6767.4999999999982</v>
      </c>
    </row>
    <row r="64" spans="1:2">
      <c r="A64" s="39">
        <v>41355</v>
      </c>
      <c r="B64" s="43">
        <v>6417.4999999999982</v>
      </c>
    </row>
    <row r="65" spans="1:2">
      <c r="A65" s="39">
        <v>41356</v>
      </c>
      <c r="B65" s="43">
        <v>7112.4999999999982</v>
      </c>
    </row>
    <row r="66" spans="1:2">
      <c r="A66" s="39">
        <v>41357</v>
      </c>
      <c r="B66" s="43">
        <v>7959.2999999999984</v>
      </c>
    </row>
    <row r="67" spans="1:2">
      <c r="A67" s="39">
        <v>41358</v>
      </c>
      <c r="B67" s="43">
        <v>7810.0499999999984</v>
      </c>
    </row>
    <row r="68" spans="1:2">
      <c r="A68" s="39">
        <v>41359</v>
      </c>
      <c r="B68" s="43">
        <v>7801.449999999998</v>
      </c>
    </row>
    <row r="69" spans="1:2">
      <c r="A69" s="39">
        <v>41360</v>
      </c>
      <c r="B69" s="43">
        <v>7999.199999999998</v>
      </c>
    </row>
    <row r="70" spans="1:2">
      <c r="A70" s="39">
        <v>41361</v>
      </c>
      <c r="B70" s="43">
        <v>7490.7499999999982</v>
      </c>
    </row>
    <row r="71" spans="1:2">
      <c r="A71" s="40" t="s">
        <v>62</v>
      </c>
      <c r="B71" s="44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Sheet5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Alberto Eduardo Carrillo</cp:lastModifiedBy>
  <dcterms:created xsi:type="dcterms:W3CDTF">2013-03-29T21:07:07Z</dcterms:created>
  <dcterms:modified xsi:type="dcterms:W3CDTF">2013-03-29T21:11:31Z</dcterms:modified>
</cp:coreProperties>
</file>