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420" windowWidth="16608" windowHeight="9240"/>
  </bookViews>
  <sheets>
    <sheet name="Trey ABC system" sheetId="3" r:id="rId1"/>
    <sheet name="Sheet1" sheetId="2" r:id="rId2"/>
  </sheets>
  <definedNames>
    <definedName name="_xlnm._FilterDatabase" localSheetId="0" hidden="1">'Trey ABC system'!$A$1:$O$776</definedName>
  </definedNames>
  <calcPr calcId="145621"/>
</workbook>
</file>

<file path=xl/calcChain.xml><?xml version="1.0" encoding="utf-8"?>
<calcChain xmlns="http://schemas.openxmlformats.org/spreadsheetml/2006/main">
  <c r="I775" i="3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7"/>
  <c r="I636"/>
  <c r="I635"/>
  <c r="I633"/>
  <c r="I632"/>
  <c r="I631"/>
  <c r="I630"/>
  <c r="I629"/>
  <c r="I628"/>
  <c r="I627"/>
  <c r="I625"/>
  <c r="I624"/>
  <c r="I623"/>
  <c r="I622"/>
  <c r="I621"/>
  <c r="I620"/>
  <c r="I619"/>
  <c r="I618"/>
  <c r="I617"/>
  <c r="I616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7"/>
  <c r="I566"/>
  <c r="I565"/>
  <c r="I564"/>
  <c r="I563"/>
  <c r="I561"/>
  <c r="I560"/>
  <c r="I558"/>
  <c r="I556"/>
  <c r="I555"/>
  <c r="I554"/>
  <c r="I553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5"/>
  <c r="I464"/>
  <c r="I463"/>
  <c r="I462"/>
  <c r="I461"/>
  <c r="I460"/>
  <c r="I459"/>
  <c r="I458"/>
  <c r="I457"/>
  <c r="I455"/>
  <c r="I454"/>
  <c r="I453"/>
  <c r="I452"/>
  <c r="I451"/>
  <c r="I450"/>
  <c r="I449"/>
  <c r="I448"/>
  <c r="I447"/>
  <c r="I446"/>
  <c r="I445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8"/>
  <c r="I386"/>
  <c r="I385"/>
  <c r="I384"/>
  <c r="I383"/>
  <c r="I382"/>
  <c r="I381"/>
  <c r="I380"/>
  <c r="I379"/>
  <c r="I378"/>
  <c r="I376"/>
  <c r="I375"/>
  <c r="I374"/>
  <c r="I373"/>
  <c r="I372"/>
  <c r="I371"/>
  <c r="I370"/>
  <c r="I369"/>
  <c r="I368"/>
  <c r="I367"/>
  <c r="I366"/>
  <c r="I365"/>
  <c r="I364"/>
  <c r="I363"/>
  <c r="I362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0"/>
  <c r="I319"/>
  <c r="I318"/>
  <c r="I317"/>
  <c r="I316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4"/>
  <c r="I293"/>
  <c r="I292"/>
  <c r="I291"/>
  <c r="I290"/>
  <c r="I289"/>
  <c r="I288"/>
  <c r="I287"/>
  <c r="I286"/>
  <c r="I284"/>
  <c r="I283"/>
  <c r="I282"/>
  <c r="I281"/>
  <c r="I280"/>
  <c r="I279"/>
  <c r="I278"/>
  <c r="I277"/>
  <c r="I276"/>
  <c r="I275"/>
  <c r="I274"/>
  <c r="I273"/>
  <c r="I272"/>
  <c r="I270"/>
  <c r="I269"/>
  <c r="I268"/>
  <c r="I267"/>
  <c r="I266"/>
  <c r="I264"/>
  <c r="I262"/>
  <c r="I261"/>
  <c r="I260"/>
  <c r="I259"/>
  <c r="I258"/>
  <c r="I257"/>
  <c r="I256"/>
  <c r="I255"/>
  <c r="I254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7"/>
  <c r="I176"/>
  <c r="I175"/>
  <c r="I174"/>
  <c r="I173"/>
  <c r="I172"/>
  <c r="I171"/>
  <c r="I170"/>
  <c r="I169"/>
  <c r="I168"/>
  <c r="I167"/>
  <c r="I166"/>
  <c r="I165"/>
  <c r="I164"/>
  <c r="I162"/>
  <c r="I161"/>
  <c r="I160"/>
  <c r="I159"/>
  <c r="I158"/>
  <c r="I157"/>
  <c r="I156"/>
  <c r="I155"/>
  <c r="I154"/>
  <c r="I153"/>
  <c r="I152"/>
  <c r="I151"/>
  <c r="I149"/>
  <c r="I148"/>
  <c r="I147"/>
  <c r="I142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0"/>
  <c r="I99"/>
  <c r="I98"/>
  <c r="I97"/>
  <c r="I96"/>
  <c r="I95"/>
  <c r="I94"/>
  <c r="I93"/>
  <c r="I92"/>
  <c r="I91"/>
  <c r="I90"/>
  <c r="I88"/>
  <c r="I87"/>
  <c r="I86"/>
  <c r="I85"/>
  <c r="I84"/>
  <c r="I83"/>
  <c r="I82"/>
  <c r="I81"/>
  <c r="I80"/>
  <c r="I79"/>
  <c r="I78"/>
  <c r="I77"/>
  <c r="I76"/>
  <c r="I75"/>
  <c r="I72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2"/>
  <c r="I41"/>
  <c r="I40"/>
  <c r="I39"/>
  <c r="C39"/>
  <c r="I38"/>
  <c r="I37"/>
  <c r="I36"/>
  <c r="I35"/>
  <c r="I34"/>
  <c r="I33"/>
  <c r="I32"/>
  <c r="I31"/>
  <c r="I30"/>
  <c r="I29"/>
  <c r="I26"/>
  <c r="I25"/>
  <c r="I23"/>
  <c r="I22"/>
  <c r="I21"/>
  <c r="I20"/>
  <c r="I19"/>
  <c r="I18"/>
  <c r="I16"/>
  <c r="I15"/>
  <c r="I14"/>
  <c r="I13"/>
  <c r="I12"/>
  <c r="C12"/>
  <c r="I11"/>
  <c r="I10"/>
  <c r="C10"/>
  <c r="I9"/>
  <c r="I8"/>
  <c r="I7"/>
  <c r="I6"/>
  <c r="C6"/>
  <c r="I5"/>
  <c r="I4"/>
  <c r="N3"/>
  <c r="N4" s="1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220" s="1"/>
  <c r="N221" s="1"/>
  <c r="N222" s="1"/>
  <c r="N223" s="1"/>
  <c r="N224" s="1"/>
  <c r="N225" s="1"/>
  <c r="N226" s="1"/>
  <c r="N227" s="1"/>
  <c r="N228" s="1"/>
  <c r="N229" s="1"/>
  <c r="N230" s="1"/>
  <c r="N231" s="1"/>
  <c r="N232" s="1"/>
  <c r="N233" s="1"/>
  <c r="N234" s="1"/>
  <c r="N235" s="1"/>
  <c r="N236" s="1"/>
  <c r="N237" s="1"/>
  <c r="N238" s="1"/>
  <c r="N239" s="1"/>
  <c r="N240" s="1"/>
  <c r="N241" s="1"/>
  <c r="N242" s="1"/>
  <c r="N243" s="1"/>
  <c r="N244" s="1"/>
  <c r="N245" s="1"/>
  <c r="N246" s="1"/>
  <c r="N247" s="1"/>
  <c r="N248" s="1"/>
  <c r="N249" s="1"/>
  <c r="N250" s="1"/>
  <c r="N251" s="1"/>
  <c r="N252" s="1"/>
  <c r="N253" s="1"/>
  <c r="N254" s="1"/>
  <c r="N255" s="1"/>
  <c r="N256" s="1"/>
  <c r="N257" s="1"/>
  <c r="N258" s="1"/>
  <c r="N259" s="1"/>
  <c r="N260" s="1"/>
  <c r="N261" s="1"/>
  <c r="N262" s="1"/>
  <c r="N263" s="1"/>
  <c r="N264" s="1"/>
  <c r="N265" s="1"/>
  <c r="N266" s="1"/>
  <c r="N267" s="1"/>
  <c r="N268" s="1"/>
  <c r="N269" s="1"/>
  <c r="N270" s="1"/>
  <c r="N271" s="1"/>
  <c r="N272" s="1"/>
  <c r="N273" s="1"/>
  <c r="N274" s="1"/>
  <c r="N275" s="1"/>
  <c r="N276" s="1"/>
  <c r="N277" s="1"/>
  <c r="N278" s="1"/>
  <c r="N279" s="1"/>
  <c r="N280" s="1"/>
  <c r="N281" s="1"/>
  <c r="N282" s="1"/>
  <c r="N283" s="1"/>
  <c r="N284" s="1"/>
  <c r="N285" s="1"/>
  <c r="N286" s="1"/>
  <c r="N287" s="1"/>
  <c r="N288" s="1"/>
  <c r="N289" s="1"/>
  <c r="N290" s="1"/>
  <c r="N291" s="1"/>
  <c r="N292" s="1"/>
  <c r="N293" s="1"/>
  <c r="N294" s="1"/>
  <c r="N295" s="1"/>
  <c r="N296" s="1"/>
  <c r="N297" s="1"/>
  <c r="N298" s="1"/>
  <c r="N299" s="1"/>
  <c r="N300" s="1"/>
  <c r="N301" s="1"/>
  <c r="N302" s="1"/>
  <c r="N303" s="1"/>
  <c r="N304" s="1"/>
  <c r="N305" s="1"/>
  <c r="N306" s="1"/>
  <c r="N307" s="1"/>
  <c r="N308" s="1"/>
  <c r="N309" s="1"/>
  <c r="N310" s="1"/>
  <c r="N311" s="1"/>
  <c r="N312" s="1"/>
  <c r="N313" s="1"/>
  <c r="N314" s="1"/>
  <c r="N315" s="1"/>
  <c r="N316" s="1"/>
  <c r="N317" s="1"/>
  <c r="N318" s="1"/>
  <c r="N319" s="1"/>
  <c r="N320" s="1"/>
  <c r="N321" s="1"/>
  <c r="N322" s="1"/>
  <c r="N323" s="1"/>
  <c r="N324" s="1"/>
  <c r="N325" s="1"/>
  <c r="N326" s="1"/>
  <c r="N327" s="1"/>
  <c r="N328" s="1"/>
  <c r="N329" s="1"/>
  <c r="N330" s="1"/>
  <c r="N331" s="1"/>
  <c r="N332" s="1"/>
  <c r="N333" s="1"/>
  <c r="N334" s="1"/>
  <c r="N335" s="1"/>
  <c r="N336" s="1"/>
  <c r="N337" s="1"/>
  <c r="N338" s="1"/>
  <c r="N339" s="1"/>
  <c r="N340" s="1"/>
  <c r="N341" s="1"/>
  <c r="N342" s="1"/>
  <c r="N343" s="1"/>
  <c r="N344" s="1"/>
  <c r="N345" s="1"/>
  <c r="N346" s="1"/>
  <c r="N347" s="1"/>
  <c r="N348" s="1"/>
  <c r="N349" s="1"/>
  <c r="N350" s="1"/>
  <c r="N351" s="1"/>
  <c r="N352" s="1"/>
  <c r="N353" s="1"/>
  <c r="N354" s="1"/>
  <c r="N355" s="1"/>
  <c r="N356" s="1"/>
  <c r="N357" s="1"/>
  <c r="N358" s="1"/>
  <c r="N359" s="1"/>
  <c r="N360" s="1"/>
  <c r="N361" s="1"/>
  <c r="N362" s="1"/>
  <c r="N363" s="1"/>
  <c r="N364" s="1"/>
  <c r="N365" s="1"/>
  <c r="N366" s="1"/>
  <c r="N367" s="1"/>
  <c r="N368" s="1"/>
  <c r="N369" s="1"/>
  <c r="N370" s="1"/>
  <c r="N371" s="1"/>
  <c r="N372" s="1"/>
  <c r="N373" s="1"/>
  <c r="N374" s="1"/>
  <c r="N375" s="1"/>
  <c r="N376" s="1"/>
  <c r="N377" s="1"/>
  <c r="N378" s="1"/>
  <c r="N379" s="1"/>
  <c r="N380" s="1"/>
  <c r="N381" s="1"/>
  <c r="N382" s="1"/>
  <c r="N383" s="1"/>
  <c r="N384" s="1"/>
  <c r="N385" s="1"/>
  <c r="N386" s="1"/>
  <c r="N387" s="1"/>
  <c r="N388" s="1"/>
  <c r="N389" s="1"/>
  <c r="N390" s="1"/>
  <c r="N391" s="1"/>
  <c r="N392" s="1"/>
  <c r="N393" s="1"/>
  <c r="N394" s="1"/>
  <c r="N395" s="1"/>
  <c r="N396" s="1"/>
  <c r="N397" s="1"/>
  <c r="N398" s="1"/>
  <c r="N399" s="1"/>
  <c r="N400" s="1"/>
  <c r="N401" s="1"/>
  <c r="N402" s="1"/>
  <c r="N403" s="1"/>
  <c r="N404" s="1"/>
  <c r="N405" s="1"/>
  <c r="N406" s="1"/>
  <c r="N407" s="1"/>
  <c r="N408" s="1"/>
  <c r="N409" s="1"/>
  <c r="N410" s="1"/>
  <c r="N411" s="1"/>
  <c r="N412" s="1"/>
  <c r="N413" s="1"/>
  <c r="N414" s="1"/>
  <c r="N415" s="1"/>
  <c r="N416" s="1"/>
  <c r="N417" s="1"/>
  <c r="N418" s="1"/>
  <c r="N419" s="1"/>
  <c r="N420" s="1"/>
  <c r="N421" s="1"/>
  <c r="N422" s="1"/>
  <c r="N423" s="1"/>
  <c r="N424" s="1"/>
  <c r="N425" s="1"/>
  <c r="N426" s="1"/>
  <c r="N427" s="1"/>
  <c r="N428" s="1"/>
  <c r="N429" s="1"/>
  <c r="N430" s="1"/>
  <c r="N431" s="1"/>
  <c r="N432" s="1"/>
  <c r="N433" s="1"/>
  <c r="N434" s="1"/>
  <c r="N435" s="1"/>
  <c r="N436" s="1"/>
  <c r="N437" s="1"/>
  <c r="N438" s="1"/>
  <c r="N439" s="1"/>
  <c r="N440" s="1"/>
  <c r="N441" s="1"/>
  <c r="N442" s="1"/>
  <c r="N443" s="1"/>
  <c r="N444" s="1"/>
  <c r="N445" s="1"/>
  <c r="N446" s="1"/>
  <c r="N447" s="1"/>
  <c r="N448" s="1"/>
  <c r="N449" s="1"/>
  <c r="N450" s="1"/>
  <c r="N451" s="1"/>
  <c r="N452" s="1"/>
  <c r="N453" s="1"/>
  <c r="N454" s="1"/>
  <c r="N455" s="1"/>
  <c r="N456" s="1"/>
  <c r="N457" s="1"/>
  <c r="N458" s="1"/>
  <c r="N459" s="1"/>
  <c r="N460" s="1"/>
  <c r="N461" s="1"/>
  <c r="N462" s="1"/>
  <c r="N463" s="1"/>
  <c r="N464" s="1"/>
  <c r="N465" s="1"/>
  <c r="N466" s="1"/>
  <c r="N467" s="1"/>
  <c r="N468" s="1"/>
  <c r="N469" s="1"/>
  <c r="N470" s="1"/>
  <c r="N471" s="1"/>
  <c r="N472" s="1"/>
  <c r="N473" s="1"/>
  <c r="N474" s="1"/>
  <c r="N475" s="1"/>
  <c r="N476" s="1"/>
  <c r="N477" s="1"/>
  <c r="N478" s="1"/>
  <c r="N479" s="1"/>
  <c r="N480" s="1"/>
  <c r="N481" s="1"/>
  <c r="N482" s="1"/>
  <c r="N483" s="1"/>
  <c r="N484" s="1"/>
  <c r="N485" s="1"/>
  <c r="N486" s="1"/>
  <c r="N487" s="1"/>
  <c r="N488" s="1"/>
  <c r="N489" s="1"/>
  <c r="N490" s="1"/>
  <c r="N491" s="1"/>
  <c r="N492" s="1"/>
  <c r="N493" s="1"/>
  <c r="N494" s="1"/>
  <c r="N495" s="1"/>
  <c r="N496" s="1"/>
  <c r="N497" s="1"/>
  <c r="N498" s="1"/>
  <c r="N499" s="1"/>
  <c r="N500" s="1"/>
  <c r="N501" s="1"/>
  <c r="N502" s="1"/>
  <c r="N503" s="1"/>
  <c r="N504" s="1"/>
  <c r="N505" s="1"/>
  <c r="N506" s="1"/>
  <c r="N507" s="1"/>
  <c r="N508" s="1"/>
  <c r="N509" s="1"/>
  <c r="N510" s="1"/>
  <c r="N511" s="1"/>
  <c r="N512" s="1"/>
  <c r="N513" s="1"/>
  <c r="N514" s="1"/>
  <c r="N515" s="1"/>
  <c r="N516" s="1"/>
  <c r="N517" s="1"/>
  <c r="N518" s="1"/>
  <c r="N519" s="1"/>
  <c r="N520" s="1"/>
  <c r="N521" s="1"/>
  <c r="N522" s="1"/>
  <c r="N523" s="1"/>
  <c r="N524" s="1"/>
  <c r="N525" s="1"/>
  <c r="N526" s="1"/>
  <c r="N527" s="1"/>
  <c r="N528" s="1"/>
  <c r="N529" s="1"/>
  <c r="N530" s="1"/>
  <c r="N531" s="1"/>
  <c r="N532" s="1"/>
  <c r="N533" s="1"/>
  <c r="N534" s="1"/>
  <c r="N535" s="1"/>
  <c r="N536" s="1"/>
  <c r="N537" s="1"/>
  <c r="N538" s="1"/>
  <c r="N539" s="1"/>
  <c r="N540" s="1"/>
  <c r="N541" s="1"/>
  <c r="N542" s="1"/>
  <c r="N543" s="1"/>
  <c r="N544" s="1"/>
  <c r="N545" s="1"/>
  <c r="N546" s="1"/>
  <c r="N547" s="1"/>
  <c r="N548" s="1"/>
  <c r="N549" s="1"/>
  <c r="N550" s="1"/>
  <c r="N551" s="1"/>
  <c r="N552" s="1"/>
  <c r="N553" s="1"/>
  <c r="N554" s="1"/>
  <c r="N555" s="1"/>
  <c r="N556" s="1"/>
  <c r="N557" s="1"/>
  <c r="N558" s="1"/>
  <c r="N559" s="1"/>
  <c r="N560" s="1"/>
  <c r="N561" s="1"/>
  <c r="N562" s="1"/>
  <c r="N563" s="1"/>
  <c r="N564" s="1"/>
  <c r="N565" s="1"/>
  <c r="N566" s="1"/>
  <c r="N567" s="1"/>
  <c r="N568" s="1"/>
  <c r="N569" s="1"/>
  <c r="N570" s="1"/>
  <c r="N571" s="1"/>
  <c r="N572" s="1"/>
  <c r="N573" s="1"/>
  <c r="N574" s="1"/>
  <c r="N575" s="1"/>
  <c r="N576" s="1"/>
  <c r="N577" s="1"/>
  <c r="N578" s="1"/>
  <c r="N579" s="1"/>
  <c r="N580" s="1"/>
  <c r="N581" s="1"/>
  <c r="N582" s="1"/>
  <c r="N583" s="1"/>
  <c r="N584" s="1"/>
  <c r="N585" s="1"/>
  <c r="N586" s="1"/>
  <c r="N587" s="1"/>
  <c r="N588" s="1"/>
  <c r="N589" s="1"/>
  <c r="N590" s="1"/>
  <c r="N591" s="1"/>
  <c r="N592" s="1"/>
  <c r="N593" s="1"/>
  <c r="N594" s="1"/>
  <c r="N595" s="1"/>
  <c r="N596" s="1"/>
  <c r="N597" s="1"/>
  <c r="N598" s="1"/>
  <c r="N599" s="1"/>
  <c r="N600" s="1"/>
  <c r="N601" s="1"/>
  <c r="N602" s="1"/>
  <c r="N603" s="1"/>
  <c r="N604" s="1"/>
  <c r="N605" s="1"/>
  <c r="N606" s="1"/>
  <c r="N607" s="1"/>
  <c r="N608" s="1"/>
  <c r="N609" s="1"/>
  <c r="N610" s="1"/>
  <c r="N611" s="1"/>
  <c r="N612" s="1"/>
  <c r="N613" s="1"/>
  <c r="N614" s="1"/>
  <c r="N615" s="1"/>
  <c r="N616" s="1"/>
  <c r="N617" s="1"/>
  <c r="N618" s="1"/>
  <c r="N619" s="1"/>
  <c r="N620" s="1"/>
  <c r="N621" s="1"/>
  <c r="N622" s="1"/>
  <c r="N623" s="1"/>
  <c r="N624" s="1"/>
  <c r="N625" s="1"/>
  <c r="N626" s="1"/>
  <c r="N627" s="1"/>
  <c r="N628" s="1"/>
  <c r="N629" s="1"/>
  <c r="N630" s="1"/>
  <c r="N631" s="1"/>
  <c r="N632" s="1"/>
  <c r="N633" s="1"/>
  <c r="N634" s="1"/>
  <c r="N635" s="1"/>
  <c r="N636" s="1"/>
  <c r="N637" s="1"/>
  <c r="N638" s="1"/>
  <c r="N639" s="1"/>
  <c r="N640" s="1"/>
  <c r="N641" s="1"/>
  <c r="N642" s="1"/>
  <c r="N643" s="1"/>
  <c r="N644" s="1"/>
  <c r="N645" s="1"/>
  <c r="N646" s="1"/>
  <c r="N647" s="1"/>
  <c r="N648" s="1"/>
  <c r="N649" s="1"/>
  <c r="N650" s="1"/>
  <c r="N651" s="1"/>
  <c r="N652" s="1"/>
  <c r="N653" s="1"/>
  <c r="N654" s="1"/>
  <c r="N655" s="1"/>
  <c r="N656" s="1"/>
  <c r="N657" s="1"/>
  <c r="N658" s="1"/>
  <c r="N659" s="1"/>
  <c r="N660" s="1"/>
  <c r="N661" s="1"/>
  <c r="N662" s="1"/>
  <c r="N663" s="1"/>
  <c r="N664" s="1"/>
  <c r="N665" s="1"/>
  <c r="N666" s="1"/>
  <c r="N667" s="1"/>
  <c r="N668" s="1"/>
  <c r="N669" s="1"/>
  <c r="N670" s="1"/>
  <c r="N671" s="1"/>
  <c r="N672" s="1"/>
  <c r="N673" s="1"/>
  <c r="N674" s="1"/>
  <c r="N675" s="1"/>
  <c r="N676" s="1"/>
  <c r="N677" s="1"/>
  <c r="N678" s="1"/>
  <c r="N679" s="1"/>
  <c r="N680" s="1"/>
  <c r="N681" s="1"/>
  <c r="N682" s="1"/>
  <c r="N683" s="1"/>
  <c r="N684" s="1"/>
  <c r="N685" s="1"/>
  <c r="N686" s="1"/>
  <c r="N687" s="1"/>
  <c r="N688" s="1"/>
  <c r="N689" s="1"/>
  <c r="N690" s="1"/>
  <c r="N691" s="1"/>
  <c r="N692" s="1"/>
  <c r="N693" s="1"/>
  <c r="N694" s="1"/>
  <c r="N695" s="1"/>
  <c r="N696" s="1"/>
  <c r="N697" s="1"/>
  <c r="N698" s="1"/>
  <c r="N699" s="1"/>
  <c r="N700" s="1"/>
  <c r="N701" s="1"/>
  <c r="N702" s="1"/>
  <c r="N703" s="1"/>
  <c r="N704" s="1"/>
  <c r="N705" s="1"/>
  <c r="N706" s="1"/>
  <c r="N707" s="1"/>
  <c r="N708" s="1"/>
  <c r="N709" s="1"/>
  <c r="N710" s="1"/>
  <c r="N711" s="1"/>
  <c r="N712" s="1"/>
  <c r="N713" s="1"/>
  <c r="N714" s="1"/>
  <c r="N715" s="1"/>
  <c r="N716" s="1"/>
  <c r="N717" s="1"/>
  <c r="N718" s="1"/>
  <c r="N719" s="1"/>
  <c r="N720" s="1"/>
  <c r="N721" s="1"/>
  <c r="N722" s="1"/>
  <c r="N723" s="1"/>
  <c r="N724" s="1"/>
  <c r="N725" s="1"/>
  <c r="N726" s="1"/>
  <c r="N727" s="1"/>
  <c r="N728" s="1"/>
  <c r="N729" s="1"/>
  <c r="N730" s="1"/>
  <c r="N731" s="1"/>
  <c r="N732" s="1"/>
  <c r="N733" s="1"/>
  <c r="N734" s="1"/>
  <c r="N735" s="1"/>
  <c r="N736" s="1"/>
  <c r="N737" s="1"/>
  <c r="N738" s="1"/>
  <c r="N739" s="1"/>
  <c r="N740" s="1"/>
  <c r="N741" s="1"/>
  <c r="N742" s="1"/>
  <c r="N743" s="1"/>
  <c r="N744" s="1"/>
  <c r="N745" s="1"/>
  <c r="N746" s="1"/>
  <c r="N747" s="1"/>
  <c r="N748" s="1"/>
  <c r="N749" s="1"/>
  <c r="N750" s="1"/>
  <c r="N751" s="1"/>
  <c r="N752" s="1"/>
  <c r="N753" s="1"/>
  <c r="N754" s="1"/>
  <c r="N755" s="1"/>
  <c r="N756" s="1"/>
  <c r="N757" s="1"/>
  <c r="N758" s="1"/>
  <c r="N759" s="1"/>
  <c r="N760" s="1"/>
  <c r="N761" s="1"/>
  <c r="N762" s="1"/>
  <c r="N763" s="1"/>
  <c r="N764" s="1"/>
  <c r="N765" s="1"/>
  <c r="N766" s="1"/>
  <c r="N767" s="1"/>
  <c r="N768" s="1"/>
  <c r="N769" s="1"/>
  <c r="N770" s="1"/>
  <c r="N771" s="1"/>
  <c r="N772" s="1"/>
  <c r="N773" s="1"/>
  <c r="N774" s="1"/>
  <c r="N775" s="1"/>
  <c r="I3"/>
  <c r="N2"/>
  <c r="I2"/>
  <c r="I776" l="1"/>
</calcChain>
</file>

<file path=xl/sharedStrings.xml><?xml version="1.0" encoding="utf-8"?>
<sst xmlns="http://schemas.openxmlformats.org/spreadsheetml/2006/main" count="4145" uniqueCount="489">
  <si>
    <t>Date</t>
  </si>
  <si>
    <t>Bet</t>
  </si>
  <si>
    <t>Win</t>
  </si>
  <si>
    <t>Sport</t>
  </si>
  <si>
    <t>Událost/Druh sázky / Tip</t>
  </si>
  <si>
    <t>Odd</t>
  </si>
  <si>
    <t>hcp</t>
  </si>
  <si>
    <t>Result</t>
  </si>
  <si>
    <t>Net</t>
  </si>
  <si>
    <t>TIP</t>
  </si>
  <si>
    <t>Confidence</t>
  </si>
  <si>
    <t>ABC bet</t>
  </si>
  <si>
    <t>Bankroll</t>
  </si>
  <si>
    <t>Loss</t>
  </si>
  <si>
    <t>Baseball</t>
  </si>
  <si>
    <t xml:space="preserve">Tampa Bay @ TexasMoney Line - Match WinnerTexas Rangers [Harrison,Matt] </t>
  </si>
  <si>
    <t>Trey System play</t>
  </si>
  <si>
    <t>Low</t>
  </si>
  <si>
    <t>A</t>
  </si>
  <si>
    <t>1 unit =100</t>
  </si>
  <si>
    <t xml:space="preserve">Milwaukee @ St LouisMoney Line - Match WinnerSt. Louis Cardinals [Westbrook,Jake] </t>
  </si>
  <si>
    <t xml:space="preserve">Pittsburgh @ AtlantaRun Line - Run HandicapAtlanta Braves [Hanson,Tommy] </t>
  </si>
  <si>
    <t>High</t>
  </si>
  <si>
    <t xml:space="preserve">Pittsburgh @ AtlantaMoney Line - Match WinnerAtlanta Braves [Hanson,Tommy] </t>
  </si>
  <si>
    <t xml:space="preserve">Chicago Cubs @ PhiladelphiaRun Line - Run HandicapPhiladelphia Phillies [Halladay,Roy] </t>
  </si>
  <si>
    <t xml:space="preserve">Chicago Cubs @ PhiladelphiaMoney Line - Match WinnerPhiladelphia Phillies [Halladay,Roy] </t>
  </si>
  <si>
    <t xml:space="preserve">Tampa Bay @ TexasRun Line - Run HandicapTexas Rangers [Lewis,Colby] </t>
  </si>
  <si>
    <t>B</t>
  </si>
  <si>
    <t xml:space="preserve">Tampa Bay @ TexasMoney Line - Match WinnerTexas Rangers [Lewis,Colby] </t>
  </si>
  <si>
    <t xml:space="preserve">Chicago Cubs @ PhiladelphiaRun Line - Run HandicapPhiladelphia Phillies [Blanton,Joe] </t>
  </si>
  <si>
    <t xml:space="preserve">Chicago Cubs @ PhiladelphiaMoney Line - Match WinnerPhiladelphia Phillies [Blanton,Joe] </t>
  </si>
  <si>
    <t xml:space="preserve">Pittsburgh @ AtlantaRun Line - Run HandicapAtlanta Braves [Delgado,Randall] </t>
  </si>
  <si>
    <t xml:space="preserve">Pittsburgh @ AtlantaMoney Line - Match WinnerAtlanta Braves [Delgado,Randall] </t>
  </si>
  <si>
    <t xml:space="preserve">Pittsburgh @ AtlantaMoney Line - Match WinnerAtlanta Braves [Hudson.Tim] </t>
  </si>
  <si>
    <t>Push</t>
  </si>
  <si>
    <t xml:space="preserve">Pittsburgh @ AtlantaRun Line - Run HandicapAtlanta Braves [Hudson.Tim] </t>
  </si>
  <si>
    <t xml:space="preserve">Milwaukee @ San DiegoRun Line - Run HandicapMilwaukee Brewers [Marcum,Shaun] </t>
  </si>
  <si>
    <t xml:space="preserve">Milwaukee @ San DiegoMoney Line - Match WinnerMilwaukee Brewers [Marcum,Shaun] </t>
  </si>
  <si>
    <t xml:space="preserve">LA Dodgers @ ColoradoMoney Line - Match WinnerLos Angeles Dodgers [Lilly,Ted] </t>
  </si>
  <si>
    <t xml:space="preserve">Oakland @ BostonRun Line - Run HandicapBoston Red Sox [Doubront,Felix] </t>
  </si>
  <si>
    <t xml:space="preserve">Oakland @ BostonMoney Line - Match WinnerBoston Red Sox [Doubront,Felix] </t>
  </si>
  <si>
    <t xml:space="preserve">Texas @ TorontoMoney Line - Match WinnerTexas Rangers [Feliz,Neftali] </t>
  </si>
  <si>
    <t xml:space="preserve">Seattle @ Tampa BayRun Line - Run HandicapTampa Bay Rays [Moore,Matt] </t>
  </si>
  <si>
    <t>Average</t>
  </si>
  <si>
    <t xml:space="preserve">Seattle @ Tampa BayMoney Line - Match WinnerTampa Bay Rays [Moore,Matt] </t>
  </si>
  <si>
    <t xml:space="preserve">Miami @ San FranciscoRun Line - Run HandicapSan Francisco Giants [Cain,Matt] </t>
  </si>
  <si>
    <t xml:space="preserve">Miami @ San FranciscoMoney Line - Match WinnerSan Francisco Giants [Cain,Matt] </t>
  </si>
  <si>
    <t xml:space="preserve">Pittsburgh @ St LouisMoney Line - Match WinnerSt. Louis Cardinals [Lynn,Lance] </t>
  </si>
  <si>
    <t xml:space="preserve">Milwaukee @ San DiegoRun Line - Run HandicapMilwaukee Brewers [Gallardo,Yovani] </t>
  </si>
  <si>
    <t xml:space="preserve">Milwaukee @ San DiegoMoney Line - Match WinnerMilwaukee Brewers [Gallardo,Yovani] </t>
  </si>
  <si>
    <t xml:space="preserve">Oakland @ BostonRun Line - Run HandicapBoston Red Sox [Bard,Daniel] </t>
  </si>
  <si>
    <t xml:space="preserve">Oakland @ BostonMoney Line - Match WinnerBoston Red Sox [Bard,Daniel] </t>
  </si>
  <si>
    <t xml:space="preserve">Texas @ Toronto (Live)Money Line - Match WinnerTexas Rangers [Harrison,Matt] </t>
  </si>
  <si>
    <t xml:space="preserve">Texas @ Toronto (Live)Run Line - Run HandicapTexas Rangers [Harrison,Matt] </t>
  </si>
  <si>
    <t xml:space="preserve">Chicago Cubs @ CincinnatiMoney Line - Match WinnerCincinnati Reds [Arroyo,Bronson] </t>
  </si>
  <si>
    <t xml:space="preserve">Miami @ San Francisco (Live)Money Line - Match WinnerSan Francisco Giants [Vogelsong,Ryan] </t>
  </si>
  <si>
    <t>C</t>
  </si>
  <si>
    <t xml:space="preserve">Miami @ San Francisco (Live)Run Line - Run HandicapSan Francisco Giants [Vogelsong,Ryan] </t>
  </si>
  <si>
    <t>push</t>
  </si>
  <si>
    <t xml:space="preserve">Oakland @ Tampa BayMoney Line - Match WinnerTampa Bay Rays [Price,David] </t>
  </si>
  <si>
    <t xml:space="preserve">Texas @ ClevelandMoney Line - Match WinnerTexas Rangers [Lewis,Colby] </t>
  </si>
  <si>
    <t xml:space="preserve">Texas @ ClevelandRun Line - Run HandicapTexas Rangers [Holland,Derek] </t>
  </si>
  <si>
    <t xml:space="preserve">Texas @ ClevelandMoney Line - Match WinnerTexas Rangers [Holland,Derek] </t>
  </si>
  <si>
    <t>Hokej NHL</t>
  </si>
  <si>
    <t xml:space="preserve">St Louis @ Los Angeles - Game 4 (Live)Money Line - Match WinnerLA Kings </t>
  </si>
  <si>
    <t xml:space="preserve">Nashville @ Phoenix - Game 5 (LIVE)Money Line - Match WinnerPHO Coyotes </t>
  </si>
  <si>
    <t xml:space="preserve">St Louis @ ArizonaMoney Line - Match WinnerSt. Louis Cardinals [Lynn,Lance] </t>
  </si>
  <si>
    <t xml:space="preserve">LA Angels @ Minnesota (LIVE)Money Line - Match WinnerLos Angeles Angels [Weaver, Jered] </t>
  </si>
  <si>
    <t xml:space="preserve">Atlanta @ Chicago CubsMoney Line - Match WinnerAtlanta Braves [Hanson,Tommy] </t>
  </si>
  <si>
    <t>Boston Red Sox Over 8</t>
  </si>
  <si>
    <t xml:space="preserve">Washington @ Pittsburgh Money Line - Match WinnerWashington Nationals [Jackson,Edwin] </t>
  </si>
  <si>
    <t xml:space="preserve">Atlanta @ Chicago CubsMoney Line - Match WinnerAtlanta Braves [Delgado,Randall] </t>
  </si>
  <si>
    <t xml:space="preserve">Atlanta @ Chicago CubsRun Line - Run HandicapAtlanta Braves [Delgado,Randall] </t>
  </si>
  <si>
    <t>Boston Red Sox Over 7</t>
  </si>
  <si>
    <t>NJ-NYR</t>
  </si>
  <si>
    <t xml:space="preserve">Washington @ PittsburghMoney Line - Match WinnerWashington Nationals [Detwiler,Ross] </t>
  </si>
  <si>
    <t xml:space="preserve">Washington @ PittsburghRun Line - Run HandicapWashington Nationals [Detwiler,Ross] </t>
  </si>
  <si>
    <t xml:space="preserve">Washington @ PittsburghRun Line - Run HandicapWashington Nationals [Strasburg,Stephen] </t>
  </si>
  <si>
    <t>exception</t>
  </si>
  <si>
    <t xml:space="preserve">Washington @ PittsburghMoney Line - Match WinnerWashington Nationals [Strasburg,Stephen] </t>
  </si>
  <si>
    <t>Toronto@Minnesota</t>
  </si>
  <si>
    <t>Texas@Baltimore</t>
  </si>
  <si>
    <t>Washington</t>
  </si>
  <si>
    <t xml:space="preserve">San Diego @ PhiladelphiaTotal RunsUnder </t>
  </si>
  <si>
    <t xml:space="preserve">Colorado @ LA DodgersRun Line - Run HandicapLos Angeles Dodgers [Capuano,Chris] </t>
  </si>
  <si>
    <t xml:space="preserve">Colorado @ LA DodgersMoney Line - Match WinnerLos Angeles Dodgers [Capuano,Chris] </t>
  </si>
  <si>
    <t xml:space="preserve">Atlanta @ St LouisRun Line - Run HandicapSt. Louis Cardinals [Garcia,Jaime] </t>
  </si>
  <si>
    <t xml:space="preserve">Atlanta @ St LouisMoney Line - Match WinnerSt. Louis Cardinals [Garcia,Jaime] </t>
  </si>
  <si>
    <t xml:space="preserve">Toronto @ MinnesotaRun Line - Run HandicapToronto Blue Jays [Drabek.Kyle] </t>
  </si>
  <si>
    <t xml:space="preserve">Toronto @ MinnesotaMoney Line - Match WinnerToronto Blue Jays [Drabek.Kyle] </t>
  </si>
  <si>
    <t xml:space="preserve">Colorado @ San FranciscoRun Line - Run HandicapSan Francisco Giants [Vogelsong,Ryan] </t>
  </si>
  <si>
    <t>2x multiplier</t>
  </si>
  <si>
    <t xml:space="preserve">Colorado @ San FranciscoMoney Line - Match WinnerSan Francisco Giants [Vogelsong,Ryan] </t>
  </si>
  <si>
    <t xml:space="preserve">Arizona @ LA DodgersRun Line - Run HandicapLos Angeles Dodgers [Kershaw,Clayton] </t>
  </si>
  <si>
    <t xml:space="preserve">Arizona @ LA DodgersMoney Line - Match WinnerLos Angeles Dodgers [Kershaw,Clayton] </t>
  </si>
  <si>
    <t xml:space="preserve">Kansas City @ TexasRun Line - Run HandicapTexas Rangers [Feldman,Scott] </t>
  </si>
  <si>
    <t xml:space="preserve">Kansas City @ TexasMoney Line - Match WinnerTexas Rangers [Feldman,Scott] </t>
  </si>
  <si>
    <t xml:space="preserve">San Diego @ WashingtonRun Line - Run HandicapWashington Nationals [Detwiler,Ross] </t>
  </si>
  <si>
    <t xml:space="preserve">San Diego @ WashingtonMoney Line - Match WinnerWashington Nationals [Detwiler,Ross] </t>
  </si>
  <si>
    <t xml:space="preserve">Chicago Cubs @ St LouisRun Line - Run HandicapSt. Louis Cardinals [Westbrook,Jake] </t>
  </si>
  <si>
    <t xml:space="preserve">Chicago Cubs @ St LouisMoney Line - Match WinnerSt. Louis Cardinals [Westbrook,Jake] </t>
  </si>
  <si>
    <t xml:space="preserve">Kansas City @ TexasRun Line - Run HandicapTexas Rangers [Lewis,Colby] </t>
  </si>
  <si>
    <t xml:space="preserve">Kansas City @ TexasMoney Line - Match WinnerTexas Rangers [Lewis,Colby] </t>
  </si>
  <si>
    <t xml:space="preserve">Chicago Cubs @ St LouisRun Line - Run HandicapSt. Louis Cardinals [Lohse,Kyle] </t>
  </si>
  <si>
    <t xml:space="preserve">Chicago Cubs @ St LouisMoney Line - Match WinnerSt. Louis Cardinals [Lohse,Kyle] </t>
  </si>
  <si>
    <t>NHL</t>
  </si>
  <si>
    <t>LAK</t>
  </si>
  <si>
    <t xml:space="preserve">Atlanta @ Tampa Bay Money Line - Match WinnerAtlanta Braves [Hanson,Tommy] </t>
  </si>
  <si>
    <t xml:space="preserve">Atlanta @ Tampa Bay Run Line - Run HandicapAtlanta Braves [Hanson,Tommy] </t>
  </si>
  <si>
    <t xml:space="preserve">Baltimore @ WashingtonMoney Line - Match WinnerBaltimore Orioles [Arrieta,Jake] </t>
  </si>
  <si>
    <t xml:space="preserve">Baltimore @ WashingtonRun Line - Run HandicapBaltimore Orioles [Arrieta,Jake] </t>
  </si>
  <si>
    <t xml:space="preserve">Pittsburgh @ DetroitRun Line - Run HandicapPittsburgh Pirates [Morton,Charlie] </t>
  </si>
  <si>
    <t xml:space="preserve">LA Dodgers @ ArizonaMoney Line - Match WinnerLos Angeles Dodgers [Capuano,Chris] </t>
  </si>
  <si>
    <t xml:space="preserve">LA Dodgers @ ArizonaRun Line - Run HandicapLos Angeles Dodgers [Capuano,Chris] </t>
  </si>
  <si>
    <t xml:space="preserve">San Francisco @ MilwaukeeMoney Line - Match WinnerSan Francisco Giants [Bumgarner,Madison] </t>
  </si>
  <si>
    <t xml:space="preserve">Atlanta @ CincinnatiMoney Line - Match WinnerAtlanta Braves [Minor,Mike] </t>
  </si>
  <si>
    <t xml:space="preserve">Atlanta @ CincinnatiRun Line - Run HandicapAtlanta Braves [Minor,Mike] </t>
  </si>
  <si>
    <t xml:space="preserve">Colorado @ MiamiRun Line - Run HandicapMiami Marlins [Buehrle,Mark] </t>
  </si>
  <si>
    <t xml:space="preserve">Colorado @ MiamiMoney Line - Match WinnerMiami Marlins [Buehrle,Mark] </t>
  </si>
  <si>
    <t>Atlanta @ CincinnatiRun Line - Run HandicapAtlanta Braves [Minor,Mike] +1,5</t>
  </si>
  <si>
    <t>NYM-SD</t>
  </si>
  <si>
    <t>Cinci-Colorado</t>
  </si>
  <si>
    <t>Baltimore-Kansas</t>
  </si>
  <si>
    <t>Texas-Seattle</t>
  </si>
  <si>
    <t>LAD-Milweaukee</t>
  </si>
  <si>
    <t>CWS-Seattle</t>
  </si>
  <si>
    <t>HCP</t>
  </si>
  <si>
    <t>SF-Chicago Cubs</t>
  </si>
  <si>
    <t>SD-Arizona</t>
  </si>
  <si>
    <t>plus 1</t>
  </si>
  <si>
    <t>LAA-Seattle</t>
  </si>
  <si>
    <t>SD-SF</t>
  </si>
  <si>
    <t>LA-New Jersey</t>
  </si>
  <si>
    <r>
      <t xml:space="preserve">Kansas City Royals vs </t>
    </r>
    <r>
      <rPr>
        <b/>
        <u/>
        <sz val="11"/>
        <color rgb="FF000032"/>
        <rFont val="Arial"/>
        <family val="2"/>
      </rPr>
      <t>Pittsburgh Pirates</t>
    </r>
    <r>
      <rPr>
        <b/>
        <sz val="8"/>
        <color rgb="FF000032"/>
        <rFont val="Arial"/>
        <family val="2"/>
      </rPr>
      <t xml:space="preserve"> for Game.</t>
    </r>
  </si>
  <si>
    <r>
      <t xml:space="preserve">Kansas City Royals vs </t>
    </r>
    <r>
      <rPr>
        <b/>
        <u/>
        <sz val="11"/>
        <color rgb="FF000032"/>
        <rFont val="Arial"/>
        <family val="2"/>
      </rPr>
      <t>Pittsburgh Pirates (-1.5)</t>
    </r>
    <r>
      <rPr>
        <b/>
        <sz val="8"/>
        <color rgb="FF000032"/>
        <rFont val="Arial"/>
        <family val="2"/>
      </rPr>
      <t xml:space="preserve"> for Game</t>
    </r>
  </si>
  <si>
    <r>
      <t xml:space="preserve">San Diego Padres vs </t>
    </r>
    <r>
      <rPr>
        <b/>
        <u/>
        <sz val="11"/>
        <color rgb="FF000032"/>
        <rFont val="Arial"/>
        <family val="2"/>
      </rPr>
      <t>Milwaukee Brewers</t>
    </r>
    <r>
      <rPr>
        <b/>
        <sz val="8"/>
        <color rgb="FF000032"/>
        <rFont val="Arial"/>
        <family val="2"/>
      </rPr>
      <t xml:space="preserve"> for Game.</t>
    </r>
  </si>
  <si>
    <r>
      <t xml:space="preserve">San Diego Padres vs </t>
    </r>
    <r>
      <rPr>
        <b/>
        <u/>
        <sz val="11"/>
        <color rgb="FF000032"/>
        <rFont val="Arial"/>
        <family val="2"/>
      </rPr>
      <t>Milwaukee Brewers (-1.5)</t>
    </r>
    <r>
      <rPr>
        <b/>
        <sz val="8"/>
        <color rgb="FF000032"/>
        <rFont val="Arial"/>
        <family val="2"/>
      </rPr>
      <t xml:space="preserve"> for Game.</t>
    </r>
  </si>
  <si>
    <r>
      <t>Los Angeles Dodgers (+1.5)</t>
    </r>
    <r>
      <rPr>
        <b/>
        <sz val="8"/>
        <color rgb="FF000032"/>
        <rFont val="Arial"/>
        <family val="2"/>
      </rPr>
      <t xml:space="preserve"> vs Seattle Mariners for Game.</t>
    </r>
  </si>
  <si>
    <r>
      <t>Los Angeles Dodgers</t>
    </r>
    <r>
      <rPr>
        <b/>
        <sz val="8"/>
        <color rgb="FF000032"/>
        <rFont val="Arial"/>
        <family val="2"/>
      </rPr>
      <t xml:space="preserve"> vs Seattle Mariners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</si>
  <si>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Chicago White Sox</t>
    </r>
    <r>
      <rPr>
        <b/>
        <sz val="8"/>
        <color rgb="FF000032"/>
        <rFont val="Arial"/>
        <family val="2"/>
      </rPr>
      <t xml:space="preserve">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</si>
  <si>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Chicago White Sox (-1.5)</t>
    </r>
    <r>
      <rPr>
        <b/>
        <sz val="8"/>
        <color rgb="FF000032"/>
        <rFont val="Arial"/>
        <family val="2"/>
      </rPr>
      <t xml:space="preserve"> for Game.</t>
    </r>
  </si>
  <si>
    <t>TB-NYM</t>
  </si>
  <si>
    <t>TB-NYM hcp</t>
  </si>
  <si>
    <r>
      <t>Detroit Tigers (-1.5)</t>
    </r>
    <r>
      <rPr>
        <b/>
        <sz val="8"/>
        <color rgb="FF000032"/>
        <rFont val="Arial"/>
        <family val="2"/>
      </rPr>
      <t xml:space="preserve"> vs Chicago Cubs for Game.</t>
    </r>
  </si>
  <si>
    <r>
      <t>Detroit Tigers</t>
    </r>
    <r>
      <rPr>
        <b/>
        <sz val="8"/>
        <color rgb="FF000032"/>
        <rFont val="Arial"/>
        <family val="2"/>
      </rPr>
      <t xml:space="preserve"> vs Chicago Cubs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</si>
  <si>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San Francisco Giants</t>
    </r>
    <r>
      <rPr>
        <b/>
        <sz val="8"/>
        <color rgb="FF000032"/>
        <rFont val="Arial"/>
        <family val="2"/>
      </rPr>
      <t xml:space="preserve">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</si>
  <si>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San Francisco Giants (-1.5)</t>
    </r>
    <r>
      <rPr>
        <b/>
        <sz val="8"/>
        <color rgb="FF000032"/>
        <rFont val="Arial"/>
        <family val="2"/>
      </rPr>
      <t xml:space="preserve"> for Game.</t>
    </r>
  </si>
  <si>
    <r>
      <t>Detroit Tigers (+1.5)</t>
    </r>
    <r>
      <rPr>
        <b/>
        <sz val="8"/>
        <color rgb="FF000032"/>
        <rFont val="Arial"/>
        <family val="2"/>
      </rPr>
      <t xml:space="preserve"> vs Chicago Cubs for Game.</t>
    </r>
  </si>
  <si>
    <t>Colorado-Detroit</t>
  </si>
  <si>
    <t>Colorado-Detroit hcp</t>
  </si>
  <si>
    <t>Texas-Houston -1</t>
  </si>
  <si>
    <t>Texas-Houston -2.5</t>
  </si>
  <si>
    <t>LAA- Arizona</t>
  </si>
  <si>
    <t>LAA- Arizona hcp</t>
  </si>
  <si>
    <t>Seattle-SF</t>
  </si>
  <si>
    <t>Seattle-SF hcp</t>
  </si>
  <si>
    <t>NYY-Atlanta</t>
  </si>
  <si>
    <t>NYY-Atlanta hcp</t>
  </si>
  <si>
    <t>SD-Texas-2</t>
  </si>
  <si>
    <t>SD-Texas hcp</t>
  </si>
  <si>
    <t>CWS-Chicago Cubs</t>
  </si>
  <si>
    <t>CWS-Chicago Cubs hcp</t>
  </si>
  <si>
    <t>Cleveland-Cincy-2</t>
  </si>
  <si>
    <t>Cleveland-Cincy-2 hcp</t>
  </si>
  <si>
    <t>Cleveland-Cincy +1.5</t>
  </si>
  <si>
    <t xml:space="preserve">Cleveland-Cincy-2 </t>
  </si>
  <si>
    <t>Oaklnad-LAD</t>
  </si>
  <si>
    <t>Oaklnad-LAD hcp</t>
  </si>
  <si>
    <t>Oaklnad-LAD hcp+1.5</t>
  </si>
  <si>
    <t>Pittsburgh-Minnesotta</t>
  </si>
  <si>
    <t>Pittsburgh-Minnesotta hcp</t>
  </si>
  <si>
    <t>SD-Seattle +1.5</t>
  </si>
  <si>
    <t>SD-Seattle</t>
  </si>
  <si>
    <t>Cinci-Minesota</t>
  </si>
  <si>
    <t>Cinci-Minesota hcp</t>
  </si>
  <si>
    <t>Texas-Colorado</t>
  </si>
  <si>
    <t>Texas-Colorado hcp</t>
  </si>
  <si>
    <t>SD-Seattle-1</t>
  </si>
  <si>
    <t>Arizona-Chicago Cubs</t>
  </si>
  <si>
    <t>Arizona-Chicago Cubs hcp</t>
  </si>
  <si>
    <t>NYY-Cleveland hcp</t>
  </si>
  <si>
    <t>NYY-Cleveland</t>
  </si>
  <si>
    <t>Texas-Detroit</t>
  </si>
  <si>
    <t>Texas-Detroit hcp</t>
  </si>
  <si>
    <t>Chicago Cubs-NYM-2</t>
  </si>
  <si>
    <t>Chicago Cubs-NYM-2 hcp</t>
  </si>
  <si>
    <t>Minesotta-CWS</t>
  </si>
  <si>
    <t>Minesotta-CWS hcp</t>
  </si>
  <si>
    <t>Colorado-Wash-2</t>
  </si>
  <si>
    <t>Colorado-Wash-2 hcp</t>
  </si>
  <si>
    <t>Kansas-TB-2</t>
  </si>
  <si>
    <t>Kansas-TB-2 hcp</t>
  </si>
  <si>
    <t>Texas-Oakland</t>
  </si>
  <si>
    <t>Texas-Oakland hcp</t>
  </si>
  <si>
    <r>
      <t>Boston Red Sox (+1.5)</t>
    </r>
    <r>
      <rPr>
        <b/>
        <sz val="8"/>
        <color rgb="FF000032"/>
        <rFont val="Arial"/>
        <family val="2"/>
      </rPr>
      <t xml:space="preserve"> vs Seattle Mariners for Game.</t>
    </r>
  </si>
  <si>
    <r>
      <t>Boston Red Sox</t>
    </r>
    <r>
      <rPr>
        <b/>
        <sz val="8"/>
        <color rgb="FF000032"/>
        <rFont val="Arial"/>
        <family val="2"/>
      </rPr>
      <t xml:space="preserve"> vs Seattle Mariners for Game.</t>
    </r>
  </si>
  <si>
    <r>
      <t xml:space="preserve">Cincinnati Reds vs </t>
    </r>
    <r>
      <rPr>
        <b/>
        <u/>
        <sz val="11"/>
        <color rgb="FF000032"/>
        <rFont val="Arial"/>
        <family val="2"/>
      </rPr>
      <t>San Francisco Giants</t>
    </r>
    <r>
      <rPr>
        <b/>
        <sz val="8"/>
        <color rgb="FF000032"/>
        <rFont val="Arial"/>
        <family val="2"/>
      </rPr>
      <t xml:space="preserve"> for Game.</t>
    </r>
  </si>
  <si>
    <r>
      <t xml:space="preserve">Cincinnati Reds vs </t>
    </r>
    <r>
      <rPr>
        <b/>
        <u/>
        <sz val="11"/>
        <color rgb="FF000032"/>
        <rFont val="Arial"/>
        <family val="2"/>
      </rPr>
      <t>San Francisco Giants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</si>
  <si>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Boston Red Sox </t>
    </r>
    <r>
      <rPr>
        <b/>
        <sz val="8"/>
        <color rgb="FF000032"/>
        <rFont val="Arial"/>
        <family val="2"/>
      </rPr>
      <t>vs Seattle Mariners for Game.</t>
    </r>
  </si>
  <si>
    <r>
      <t>Boston Red Sox (-1)</t>
    </r>
    <r>
      <rPr>
        <b/>
        <sz val="8"/>
        <color rgb="FF000032"/>
        <rFont val="Arial"/>
        <family val="2"/>
      </rPr>
      <t xml:space="preserve"> vs Seattle Mariners for Game.</t>
    </r>
  </si>
  <si>
    <t>Atlanta-Washington +1,5</t>
  </si>
  <si>
    <t>Atlanta-Washington</t>
  </si>
  <si>
    <r>
      <t xml:space="preserve">Cincinnati Reds vs </t>
    </r>
    <r>
      <rPr>
        <b/>
        <u/>
        <sz val="11"/>
        <color rgb="FF000032"/>
        <rFont val="Arial"/>
        <family val="2"/>
      </rPr>
      <t>San Francisco Giants</t>
    </r>
    <r>
      <rPr>
        <b/>
        <sz val="8"/>
        <color rgb="FF000032"/>
        <rFont val="Arial"/>
        <family val="2"/>
      </rPr>
      <t xml:space="preserve"> (+1.5) for Game.</t>
    </r>
  </si>
  <si>
    <r>
      <t>LAA Angels</t>
    </r>
    <r>
      <rPr>
        <b/>
        <sz val="8"/>
        <color rgb="FF000032"/>
        <rFont val="Arial"/>
        <family val="2"/>
      </rPr>
      <t xml:space="preserve"> vs Toronto Blue Jays for Game.</t>
    </r>
  </si>
  <si>
    <r>
      <t>LAA Angels (-1)</t>
    </r>
    <r>
      <rPr>
        <b/>
        <sz val="8"/>
        <color rgb="FF000032"/>
        <rFont val="Arial"/>
        <family val="2"/>
      </rPr>
      <t xml:space="preserve"> vs Toronto Blue Jays for Game.</t>
    </r>
  </si>
  <si>
    <t>Kansas-Minnesotta</t>
  </si>
  <si>
    <t>Kansas-Minnesotta hcp</t>
  </si>
  <si>
    <r>
      <t xml:space="preserve">Houston Astros vs </t>
    </r>
    <r>
      <rPr>
        <b/>
        <u/>
        <sz val="11"/>
        <color rgb="FF000032"/>
        <rFont val="Arial"/>
        <family val="2"/>
      </rPr>
      <t>Pittsburgh Pirates</t>
    </r>
    <r>
      <rPr>
        <b/>
        <sz val="8"/>
        <color rgb="FF000032"/>
        <rFont val="Arial"/>
        <family val="2"/>
      </rPr>
      <t xml:space="preserve">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</si>
  <si>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Pittsburgh Pirates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</si>
  <si>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Chicago Cubs vs </t>
    </r>
    <r>
      <rPr>
        <b/>
        <u/>
        <sz val="11"/>
        <color rgb="FF000032"/>
        <rFont val="Arial"/>
        <family val="2"/>
      </rPr>
      <t>Atlanta Braves</t>
    </r>
    <r>
      <rPr>
        <b/>
        <sz val="8"/>
        <color rgb="FF000032"/>
        <rFont val="Arial"/>
        <family val="2"/>
      </rPr>
      <t xml:space="preserve"> for Game.</t>
    </r>
  </si>
  <si>
    <r>
      <t xml:space="preserve">Chicago Cubs vs </t>
    </r>
    <r>
      <rPr>
        <b/>
        <u/>
        <sz val="11"/>
        <color rgb="FF000032"/>
        <rFont val="Arial"/>
        <family val="2"/>
      </rPr>
      <t>Atlanta Braves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</si>
  <si>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Philadelphia Phillies vs </t>
    </r>
    <r>
      <rPr>
        <b/>
        <u/>
        <sz val="11"/>
        <color rgb="FF000032"/>
        <rFont val="Arial"/>
        <family val="2"/>
      </rPr>
      <t>New York Mets</t>
    </r>
    <r>
      <rPr>
        <b/>
        <sz val="8"/>
        <color rgb="FF000032"/>
        <rFont val="Arial"/>
        <family val="2"/>
      </rPr>
      <t xml:space="preserve"> for Game.</t>
    </r>
  </si>
  <si>
    <r>
      <t xml:space="preserve">Philadelphia Phillies vs </t>
    </r>
    <r>
      <rPr>
        <b/>
        <u/>
        <sz val="11"/>
        <color rgb="FF000032"/>
        <rFont val="Arial"/>
        <family val="2"/>
      </rPr>
      <t>New York Mets (-1.5)</t>
    </r>
    <r>
      <rPr>
        <b/>
        <sz val="8"/>
        <color rgb="FF000032"/>
        <rFont val="Arial"/>
        <family val="2"/>
      </rPr>
      <t xml:space="preserve"> for Game.</t>
    </r>
  </si>
  <si>
    <r>
      <t xml:space="preserve">Baltimore Orioles vs </t>
    </r>
    <r>
      <rPr>
        <b/>
        <u/>
        <sz val="11"/>
        <color rgb="FF000032"/>
        <rFont val="Arial"/>
        <family val="2"/>
      </rPr>
      <t>LAA Angels</t>
    </r>
    <r>
      <rPr>
        <b/>
        <sz val="8"/>
        <color rgb="FF000032"/>
        <rFont val="Arial"/>
        <family val="2"/>
      </rPr>
      <t xml:space="preserve"> for Game.</t>
    </r>
  </si>
  <si>
    <r>
      <t xml:space="preserve">Baltimore Orioles vs </t>
    </r>
    <r>
      <rPr>
        <b/>
        <u/>
        <sz val="11"/>
        <color rgb="FF000032"/>
        <rFont val="Arial"/>
        <family val="2"/>
      </rPr>
      <t>LAA Angels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</si>
  <si>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Colorado Rockies vs </t>
    </r>
    <r>
      <rPr>
        <b/>
        <u/>
        <sz val="11"/>
        <color rgb="FF000032"/>
        <rFont val="Arial"/>
        <family val="2"/>
      </rPr>
      <t>Washington Nationals</t>
    </r>
    <r>
      <rPr>
        <b/>
        <sz val="8"/>
        <color rgb="FF000032"/>
        <rFont val="Arial"/>
        <family val="2"/>
      </rPr>
      <t xml:space="preserve"> for Game.</t>
    </r>
  </si>
  <si>
    <r>
      <t xml:space="preserve">Colorado Rockies vs </t>
    </r>
    <r>
      <rPr>
        <b/>
        <u/>
        <sz val="11"/>
        <color rgb="FF000032"/>
        <rFont val="Arial"/>
        <family val="2"/>
      </rPr>
      <t>Washington Nationals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</si>
  <si>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Baltimore Orioles vs </t>
    </r>
    <r>
      <rPr>
        <b/>
        <u/>
        <sz val="11"/>
        <color rgb="FF000032"/>
        <rFont val="Arial"/>
        <family val="2"/>
      </rPr>
      <t>Detroit</t>
    </r>
    <r>
      <rPr>
        <b/>
        <sz val="8"/>
        <color rgb="FF000032"/>
        <rFont val="Arial"/>
        <family val="2"/>
      </rPr>
      <t xml:space="preserve"> for Game.</t>
    </r>
  </si>
  <si>
    <r>
      <t xml:space="preserve">Baltimore Orioles vs </t>
    </r>
    <r>
      <rPr>
        <b/>
        <u/>
        <sz val="11"/>
        <color rgb="FF000032"/>
        <rFont val="Arial"/>
        <family val="2"/>
      </rPr>
      <t>Detroit</t>
    </r>
    <r>
      <rPr>
        <b/>
        <sz val="8"/>
        <color rgb="FF000032"/>
        <rFont val="Arial"/>
        <family val="2"/>
      </rPr>
      <t xml:space="preserve"> -1 for Game.</t>
    </r>
  </si>
  <si>
    <t>Kansas-CWS</t>
  </si>
  <si>
    <t>Kansas-CWS -1</t>
  </si>
  <si>
    <t>Milwaukee-Pittsburgh +1,5</t>
  </si>
  <si>
    <t>Milwaukee-Pittsburgh</t>
  </si>
  <si>
    <t>Miami-Washington +1,5</t>
  </si>
  <si>
    <t>Miami-Washington</t>
  </si>
  <si>
    <t>SF-Houston</t>
  </si>
  <si>
    <t>SF-Houston -1</t>
  </si>
  <si>
    <t>SAD-LAD</t>
  </si>
  <si>
    <t>SAD-LAD -1</t>
  </si>
  <si>
    <r>
      <t>Pittsburgh Pirates (+1.5)</t>
    </r>
    <r>
      <rPr>
        <b/>
        <sz val="8"/>
        <color rgb="FF000032"/>
        <rFont val="Arial"/>
        <family val="2"/>
      </rPr>
      <t xml:space="preserve"> vs Colorado Rockies for Game</t>
    </r>
  </si>
  <si>
    <r>
      <t>Pittsburgh Pirates</t>
    </r>
    <r>
      <rPr>
        <b/>
        <sz val="8"/>
        <color rgb="FF000032"/>
        <rFont val="Arial"/>
        <family val="2"/>
      </rPr>
      <t xml:space="preserve"> vs Colorado Rockies for Game.</t>
    </r>
  </si>
  <si>
    <r>
      <t xml:space="preserve">Atlanta Braves vs </t>
    </r>
    <r>
      <rPr>
        <b/>
        <u/>
        <sz val="11"/>
        <color rgb="FF000032"/>
        <rFont val="Arial"/>
        <family val="2"/>
      </rPr>
      <t>Washington Nationals</t>
    </r>
    <r>
      <rPr>
        <b/>
        <sz val="8"/>
        <color rgb="FF000032"/>
        <rFont val="Arial"/>
        <family val="2"/>
      </rPr>
      <t xml:space="preserve"> for Game.</t>
    </r>
  </si>
  <si>
    <r>
      <t xml:space="preserve">Atlanta Braves vs </t>
    </r>
    <r>
      <rPr>
        <b/>
        <u/>
        <sz val="11"/>
        <color rgb="FF000032"/>
        <rFont val="Arial"/>
        <family val="2"/>
      </rPr>
      <t>Washington Nationals (-1.5)</t>
    </r>
    <r>
      <rPr>
        <b/>
        <sz val="8"/>
        <color rgb="FF000032"/>
        <rFont val="Arial"/>
        <family val="2"/>
      </rPr>
      <t xml:space="preserve"> for Game.</t>
    </r>
  </si>
  <si>
    <r>
      <t xml:space="preserve">Milwaukee Brewers vs </t>
    </r>
    <r>
      <rPr>
        <b/>
        <u/>
        <sz val="11"/>
        <color rgb="FF000032"/>
        <rFont val="Arial"/>
        <family val="2"/>
      </rPr>
      <t>Cincinnati Reds</t>
    </r>
    <r>
      <rPr>
        <b/>
        <sz val="8"/>
        <color rgb="FF000032"/>
        <rFont val="Arial"/>
        <family val="2"/>
      </rPr>
      <t xml:space="preserve"> for Game.</t>
    </r>
  </si>
  <si>
    <r>
      <t xml:space="preserve">Milwaukee Brewers vs </t>
    </r>
    <r>
      <rPr>
        <b/>
        <u/>
        <sz val="11"/>
        <color rgb="FF000032"/>
        <rFont val="Arial"/>
        <family val="2"/>
      </rPr>
      <t>Cincinnati Reds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</si>
  <si>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Toronto Blue Jays vs </t>
    </r>
    <r>
      <rPr>
        <b/>
        <u/>
        <sz val="11"/>
        <color rgb="FF000032"/>
        <rFont val="Arial"/>
        <family val="2"/>
      </rPr>
      <t>Boston Red Sox</t>
    </r>
    <r>
      <rPr>
        <b/>
        <sz val="8"/>
        <color rgb="FF000032"/>
        <rFont val="Arial"/>
        <family val="2"/>
      </rPr>
      <t xml:space="preserve"> for Game.</t>
    </r>
  </si>
  <si>
    <r>
      <t xml:space="preserve">Toronto Blue Jays vs </t>
    </r>
    <r>
      <rPr>
        <b/>
        <u/>
        <sz val="11"/>
        <color rgb="FF000032"/>
        <rFont val="Arial"/>
        <family val="2"/>
      </rPr>
      <t>Boston Red Sox (-1.5)</t>
    </r>
    <r>
      <rPr>
        <b/>
        <sz val="8"/>
        <color rgb="FF000032"/>
        <rFont val="Arial"/>
        <family val="2"/>
      </rPr>
      <t xml:space="preserve"> for Game.</t>
    </r>
  </si>
  <si>
    <r>
      <t>New York Yankees</t>
    </r>
    <r>
      <rPr>
        <b/>
        <sz val="8"/>
        <color rgb="FF000032"/>
        <rFont val="Arial"/>
        <family val="2"/>
      </rPr>
      <t xml:space="preserve"> vs Oakland Athletics for Game.</t>
    </r>
  </si>
  <si>
    <r>
      <t>New York Yankees (-1.5)</t>
    </r>
    <r>
      <rPr>
        <b/>
        <sz val="8"/>
        <color rgb="FF000032"/>
        <rFont val="Arial"/>
        <family val="2"/>
      </rPr>
      <t xml:space="preserve"> vs Oakland Athletics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</si>
  <si>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Arizona Diamondbacks</t>
    </r>
    <r>
      <rPr>
        <b/>
        <sz val="8"/>
        <color rgb="FF000032"/>
        <rFont val="Arial"/>
        <family val="2"/>
      </rPr>
      <t xml:space="preserve">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</si>
  <si>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Arizona Diamondbacks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</si>
  <si>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Miami Marlins vs </t>
    </r>
    <r>
      <rPr>
        <b/>
        <u/>
        <sz val="11"/>
        <color rgb="FF000032"/>
        <rFont val="Arial"/>
        <family val="2"/>
      </rPr>
      <t>Pittsburgh Pirates (+1.5)</t>
    </r>
    <r>
      <rPr>
        <b/>
        <sz val="8"/>
        <color rgb="FF000032"/>
        <rFont val="Arial"/>
        <family val="2"/>
      </rPr>
      <t xml:space="preserve"> for Game.</t>
    </r>
  </si>
  <si>
    <r>
      <t xml:space="preserve">Miami Marlins vs </t>
    </r>
    <r>
      <rPr>
        <b/>
        <u/>
        <sz val="11"/>
        <color rgb="FF000032"/>
        <rFont val="Arial"/>
        <family val="2"/>
      </rPr>
      <t>Pittsburgh Pirates</t>
    </r>
    <r>
      <rPr>
        <b/>
        <sz val="8"/>
        <color rgb="FF000032"/>
        <rFont val="Arial"/>
        <family val="2"/>
      </rPr>
      <t xml:space="preserve"> for Game.</t>
    </r>
  </si>
  <si>
    <r>
      <t xml:space="preserve">Miami Marlins vs </t>
    </r>
    <r>
      <rPr>
        <b/>
        <u/>
        <sz val="11"/>
        <color rgb="FF000032"/>
        <rFont val="Arial"/>
        <family val="2"/>
      </rPr>
      <t xml:space="preserve">Pittsburgh Pirates </t>
    </r>
    <r>
      <rPr>
        <b/>
        <sz val="8"/>
        <color rgb="FF000032"/>
        <rFont val="Arial"/>
        <family val="2"/>
      </rPr>
      <t>for Game.</t>
    </r>
  </si>
  <si>
    <r>
      <t xml:space="preserve">Miami Marlins vs </t>
    </r>
    <r>
      <rPr>
        <b/>
        <u/>
        <sz val="11"/>
        <color rgb="FF000032"/>
        <rFont val="Arial"/>
        <family val="2"/>
      </rPr>
      <t>Pittsburgh Pirates</t>
    </r>
    <r>
      <rPr>
        <b/>
        <sz val="8"/>
        <color rgb="FF000032"/>
        <rFont val="Arial"/>
        <family val="2"/>
      </rPr>
      <t xml:space="preserve"> -1 for Game.</t>
    </r>
  </si>
  <si>
    <r>
      <t xml:space="preserve">Chicago Cubs vs </t>
    </r>
    <r>
      <rPr>
        <b/>
        <u/>
        <sz val="11"/>
        <color rgb="FF000032"/>
        <rFont val="Arial"/>
        <family val="2"/>
      </rPr>
      <t>Pittsburgh Pirates</t>
    </r>
    <r>
      <rPr>
        <b/>
        <sz val="8"/>
        <color rgb="FF000032"/>
        <rFont val="Arial"/>
        <family val="2"/>
      </rPr>
      <t xml:space="preserve"> for Game.</t>
    </r>
  </si>
  <si>
    <r>
      <t xml:space="preserve">Chicago Cubs vs </t>
    </r>
    <r>
      <rPr>
        <b/>
        <u/>
        <sz val="11"/>
        <color rgb="FF000032"/>
        <rFont val="Arial"/>
        <family val="2"/>
      </rPr>
      <t>Pittsburgh Pirates (-1)</t>
    </r>
    <r>
      <rPr>
        <b/>
        <sz val="8"/>
        <color rgb="FF000032"/>
        <rFont val="Arial"/>
        <family val="2"/>
      </rPr>
      <t xml:space="preserve"> for Game.</t>
    </r>
  </si>
  <si>
    <t>Miami-Atlanta +1,5</t>
  </si>
  <si>
    <t>Miami-Atlanta 2</t>
  </si>
  <si>
    <t>Houston-Cinci</t>
  </si>
  <si>
    <t>Houston-Cinci -1</t>
  </si>
  <si>
    <t>CWS-Minesotta</t>
  </si>
  <si>
    <t>CWS-Minesotta -1</t>
  </si>
  <si>
    <t>Arizona-Colorado</t>
  </si>
  <si>
    <t>Arizona-Colorado -1</t>
  </si>
  <si>
    <t>San Francisco Giants - San Diego Padres</t>
  </si>
  <si>
    <t>San Francisco Giants - San Diego Padres -1</t>
  </si>
  <si>
    <t>Los Angeles Angels - Kansas City Royals</t>
  </si>
  <si>
    <t>Los Angeles Angels - Kansas City Royals -1</t>
  </si>
  <si>
    <r>
      <t>Pittsburgh Pirates</t>
    </r>
    <r>
      <rPr>
        <b/>
        <sz val="8"/>
        <color rgb="FF000032"/>
        <rFont val="Arial"/>
        <family val="2"/>
      </rPr>
      <t xml:space="preserve"> vs Houston Astros for Game.</t>
    </r>
  </si>
  <si>
    <r>
      <t>Pittsburgh Pirates (-1)</t>
    </r>
    <r>
      <rPr>
        <b/>
        <sz val="8"/>
        <color rgb="FF000032"/>
        <rFont val="Arial"/>
        <family val="2"/>
      </rPr>
      <t xml:space="preserve"> vs Houston Astros for Game.</t>
    </r>
  </si>
  <si>
    <r>
      <t xml:space="preserve">New York Mets vs </t>
    </r>
    <r>
      <rPr>
        <b/>
        <u/>
        <sz val="11"/>
        <color rgb="FF000032"/>
        <rFont val="Arial"/>
        <family val="2"/>
      </rPr>
      <t>Arizona Diamondbacks</t>
    </r>
    <r>
      <rPr>
        <b/>
        <sz val="8"/>
        <color rgb="FF000032"/>
        <rFont val="Arial"/>
        <family val="2"/>
      </rPr>
      <t xml:space="preserve"> for Game.</t>
    </r>
  </si>
  <si>
    <r>
      <t xml:space="preserve">New York Mets vs </t>
    </r>
    <r>
      <rPr>
        <b/>
        <u/>
        <sz val="11"/>
        <color rgb="FF000032"/>
        <rFont val="Arial"/>
        <family val="2"/>
      </rPr>
      <t>Arizona Diamondbacks (-1.5)</t>
    </r>
    <r>
      <rPr>
        <b/>
        <sz val="8"/>
        <color rgb="FF000032"/>
        <rFont val="Arial"/>
        <family val="2"/>
      </rPr>
      <t xml:space="preserve"> for Game.</t>
    </r>
  </si>
  <si>
    <t>New York Yankees - Boston Red Sox</t>
  </si>
  <si>
    <t>New York Yankees - Boston Red Sox -1</t>
  </si>
  <si>
    <t>Atlanta Braves - Philadelphia Phillies</t>
  </si>
  <si>
    <t>Atlanta Braves - Philadelphia Phillies -1</t>
  </si>
  <si>
    <t>Houston Astros - Pittsburgh Pirates</t>
  </si>
  <si>
    <t>Houston Astros - Pittsburgh Pirates -1</t>
  </si>
  <si>
    <r>
      <t xml:space="preserve">New York Mets vs </t>
    </r>
    <r>
      <rPr>
        <b/>
        <u/>
        <sz val="11"/>
        <color rgb="FF000032"/>
        <rFont val="Arial"/>
        <family val="2"/>
      </rPr>
      <t>Arizona Diamondbacks (+1.5)</t>
    </r>
    <r>
      <rPr>
        <b/>
        <sz val="8"/>
        <color rgb="FF000032"/>
        <rFont val="Arial"/>
        <family val="2"/>
      </rPr>
      <t xml:space="preserve"> for Game.</t>
    </r>
  </si>
  <si>
    <t>Colorado Rockies - Cincinnati Reds</t>
  </si>
  <si>
    <t>Colorado Rockies - Cincinnati Reds -1</t>
  </si>
  <si>
    <t>Milwaukee Brewers - Washington Nationals</t>
  </si>
  <si>
    <t>Milwaukee Brewers - Washington Nationals +1.5</t>
  </si>
  <si>
    <t>Milwaukee Brewers - Washington Nationals -1</t>
  </si>
  <si>
    <t>LAA-Tampa</t>
  </si>
  <si>
    <t>LAA-Tampa -1</t>
  </si>
  <si>
    <r>
      <t xml:space="preserve">San Diego Padres vs </t>
    </r>
    <r>
      <rPr>
        <b/>
        <u/>
        <sz val="11"/>
        <color rgb="FF000032"/>
        <rFont val="Arial"/>
        <family val="2"/>
      </rPr>
      <t>Cincinnati Reds (-1.5)</t>
    </r>
    <r>
      <rPr>
        <b/>
        <sz val="8"/>
        <color rgb="FF000032"/>
        <rFont val="Arial"/>
        <family val="2"/>
      </rPr>
      <t xml:space="preserve"> for Game.</t>
    </r>
  </si>
  <si>
    <r>
      <t xml:space="preserve">San Diego Padres vs </t>
    </r>
    <r>
      <rPr>
        <b/>
        <u/>
        <sz val="11"/>
        <color rgb="FF000032"/>
        <rFont val="Arial"/>
        <family val="2"/>
      </rPr>
      <t>Cincinnati Reds</t>
    </r>
    <r>
      <rPr>
        <b/>
        <sz val="8"/>
        <color rgb="FF000032"/>
        <rFont val="Arial"/>
        <family val="2"/>
      </rPr>
      <t xml:space="preserve"> for Game.</t>
    </r>
  </si>
  <si>
    <r>
      <t xml:space="preserve">Miami Marlins vs </t>
    </r>
    <r>
      <rPr>
        <b/>
        <u/>
        <sz val="11"/>
        <color rgb="FF000032"/>
        <rFont val="Arial"/>
        <family val="2"/>
      </rPr>
      <t>Atlanta Braves</t>
    </r>
    <r>
      <rPr>
        <b/>
        <sz val="8"/>
        <color rgb="FF000032"/>
        <rFont val="Arial"/>
        <family val="2"/>
      </rPr>
      <t xml:space="preserve"> for Game.</t>
    </r>
  </si>
  <si>
    <r>
      <t xml:space="preserve">Miami Marlins vs </t>
    </r>
    <r>
      <rPr>
        <b/>
        <u/>
        <sz val="11"/>
        <color rgb="FF000032"/>
        <rFont val="Arial"/>
        <family val="2"/>
      </rPr>
      <t>Atlanta Braves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</si>
  <si>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Philadelphia Phillies vs </t>
    </r>
    <r>
      <rPr>
        <b/>
        <u/>
        <sz val="11"/>
        <color rgb="FF000032"/>
        <rFont val="Arial"/>
        <family val="2"/>
      </rPr>
      <t>Washington Nationals</t>
    </r>
    <r>
      <rPr>
        <b/>
        <sz val="8"/>
        <color rgb="FF000032"/>
        <rFont val="Arial"/>
        <family val="2"/>
      </rPr>
      <t xml:space="preserve"> for Game.</t>
    </r>
  </si>
  <si>
    <r>
      <t xml:space="preserve">Philadelphia Phillies vs </t>
    </r>
    <r>
      <rPr>
        <b/>
        <u/>
        <sz val="11"/>
        <color rgb="FF000032"/>
        <rFont val="Arial"/>
        <family val="2"/>
      </rPr>
      <t>Washington Nationals (-1)</t>
    </r>
    <r>
      <rPr>
        <b/>
        <sz val="8"/>
        <color rgb="FF000032"/>
        <rFont val="Arial"/>
        <family val="2"/>
      </rPr>
      <t xml:space="preserve"> for Game.</t>
    </r>
  </si>
  <si>
    <r>
      <t>St. Louis Cardinals</t>
    </r>
    <r>
      <rPr>
        <b/>
        <sz val="8"/>
        <color rgb="FF000032"/>
        <rFont val="Arial"/>
        <family val="2"/>
      </rPr>
      <t xml:space="preserve"> vs Colorado Rockies for Game.</t>
    </r>
  </si>
  <si>
    <r>
      <t>St. Louis Cardinals</t>
    </r>
    <r>
      <rPr>
        <b/>
        <sz val="8"/>
        <color rgb="FF000032"/>
        <rFont val="Arial"/>
        <family val="2"/>
      </rPr>
      <t xml:space="preserve"> (-1) vs Colorado Rockies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</si>
  <si>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Milwaukee Brewers</t>
    </r>
    <r>
      <rPr>
        <b/>
        <sz val="8"/>
        <color rgb="FF000032"/>
        <rFont val="Arial"/>
        <family val="2"/>
      </rPr>
      <t xml:space="preserve">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</si>
  <si>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Milwaukee Brewers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</si>
  <si>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Philadelphia Phillies vs </t>
    </r>
    <r>
      <rPr>
        <b/>
        <u/>
        <sz val="11"/>
        <color rgb="FF000032"/>
        <rFont val="Arial"/>
        <family val="2"/>
      </rPr>
      <t>Washington Nationals (+1.5)</t>
    </r>
    <r>
      <rPr>
        <b/>
        <sz val="8"/>
        <color rgb="FF000032"/>
        <rFont val="Arial"/>
        <family val="2"/>
      </rPr>
      <t xml:space="preserve"> for Game.</t>
    </r>
  </si>
  <si>
    <r>
      <t xml:space="preserve">San Diego Padres vs </t>
    </r>
    <r>
      <rPr>
        <b/>
        <u/>
        <sz val="11"/>
        <color rgb="FF000032"/>
        <rFont val="Arial"/>
        <family val="2"/>
      </rPr>
      <t>Cincinnati Reds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</si>
  <si>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Miami Marlins vs </t>
    </r>
    <r>
      <rPr>
        <b/>
        <u/>
        <sz val="11"/>
        <color rgb="FF000032"/>
        <rFont val="Arial"/>
        <family val="2"/>
      </rPr>
      <t>Washington Nationals</t>
    </r>
    <r>
      <rPr>
        <b/>
        <sz val="8"/>
        <color rgb="FF000032"/>
        <rFont val="Arial"/>
        <family val="2"/>
      </rPr>
      <t xml:space="preserve"> for Game.</t>
    </r>
  </si>
  <si>
    <r>
      <t xml:space="preserve">Miami Marlins vs </t>
    </r>
    <r>
      <rPr>
        <b/>
        <u/>
        <sz val="11"/>
        <color rgb="FF000032"/>
        <rFont val="Arial"/>
        <family val="2"/>
      </rPr>
      <t>Washington Nationals (-1)</t>
    </r>
    <r>
      <rPr>
        <b/>
        <sz val="8"/>
        <color rgb="FF000032"/>
        <rFont val="Arial"/>
        <family val="2"/>
      </rPr>
      <t xml:space="preserve"> for Game.</t>
    </r>
  </si>
  <si>
    <r>
      <t>Texas Rangers</t>
    </r>
    <r>
      <rPr>
        <b/>
        <sz val="8"/>
        <color rgb="FF000032"/>
        <rFont val="Arial"/>
        <family val="2"/>
      </rPr>
      <t xml:space="preserve"> vs Kansas City Royals for Game.</t>
    </r>
  </si>
  <si>
    <r>
      <t>Texas Rangers (-1.5)</t>
    </r>
    <r>
      <rPr>
        <b/>
        <sz val="8"/>
        <color rgb="FF000032"/>
        <rFont val="Arial"/>
        <family val="2"/>
      </rPr>
      <t xml:space="preserve"> vs Kansas City Royals for Game.</t>
    </r>
  </si>
  <si>
    <t>Atlanta-Houston -1,5</t>
  </si>
  <si>
    <r>
      <t xml:space="preserve">Cleveland Indians vs </t>
    </r>
    <r>
      <rPr>
        <b/>
        <u/>
        <sz val="11"/>
        <color rgb="FF000032"/>
        <rFont val="Arial"/>
        <family val="2"/>
      </rPr>
      <t>Detroit Tigers</t>
    </r>
    <r>
      <rPr>
        <b/>
        <sz val="8"/>
        <color rgb="FF000032"/>
        <rFont val="Arial"/>
        <family val="2"/>
      </rPr>
      <t xml:space="preserve"> for Game.</t>
    </r>
  </si>
  <si>
    <r>
      <t xml:space="preserve">Cleveland Indians vs </t>
    </r>
    <r>
      <rPr>
        <b/>
        <u/>
        <sz val="11"/>
        <color rgb="FF000032"/>
        <rFont val="Arial"/>
        <family val="2"/>
      </rPr>
      <t>Detroit Tigers (-1)</t>
    </r>
    <r>
      <rPr>
        <b/>
        <sz val="8"/>
        <color rgb="FF000032"/>
        <rFont val="Arial"/>
        <family val="2"/>
      </rPr>
      <t xml:space="preserve"> for Game.</t>
    </r>
  </si>
  <si>
    <t>Oakland-Toronto</t>
  </si>
  <si>
    <t>Oakland-Toronto -1</t>
  </si>
  <si>
    <r>
      <t xml:space="preserve">Houston Astros vs </t>
    </r>
    <r>
      <rPr>
        <b/>
        <u/>
        <sz val="11"/>
        <color rgb="FF000032"/>
        <rFont val="Arial"/>
        <family val="2"/>
      </rPr>
      <t>Atlanta Braves</t>
    </r>
    <r>
      <rPr>
        <b/>
        <sz val="8"/>
        <color rgb="FF000032"/>
        <rFont val="Arial"/>
        <family val="2"/>
      </rPr>
      <t xml:space="preserve">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</si>
  <si>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Atlanta Braves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</si>
  <si>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Milwaukee Brewers vs </t>
    </r>
    <r>
      <rPr>
        <b/>
        <u/>
        <sz val="11"/>
        <color rgb="FF000032"/>
        <rFont val="Arial"/>
        <family val="2"/>
      </rPr>
      <t>St. Louis Cardinals</t>
    </r>
    <r>
      <rPr>
        <b/>
        <sz val="8"/>
        <color rgb="FF000032"/>
        <rFont val="Arial"/>
        <family val="2"/>
      </rPr>
      <t xml:space="preserve"> for Game.</t>
    </r>
  </si>
  <si>
    <r>
      <t xml:space="preserve">Milwaukee Brewers vs </t>
    </r>
    <r>
      <rPr>
        <b/>
        <u/>
        <sz val="11"/>
        <color rgb="FF000032"/>
        <rFont val="Arial"/>
        <family val="2"/>
      </rPr>
      <t>St. Louis Cardinals (-1)</t>
    </r>
    <r>
      <rPr>
        <b/>
        <sz val="8"/>
        <color rgb="FF000032"/>
        <rFont val="Arial"/>
        <family val="2"/>
      </rPr>
      <t xml:space="preserve"> for Game.</t>
    </r>
  </si>
  <si>
    <r>
      <t>Atlanta Braves</t>
    </r>
    <r>
      <rPr>
        <b/>
        <sz val="8"/>
        <color rgb="FF000032"/>
        <rFont val="Arial"/>
        <family val="2"/>
      </rPr>
      <t xml:space="preserve"> vs Philadelphia Phillies for Game.</t>
    </r>
  </si>
  <si>
    <r>
      <t>Atlanta Braves (-1.5)</t>
    </r>
    <r>
      <rPr>
        <b/>
        <sz val="8"/>
        <color rgb="FF000032"/>
        <rFont val="Arial"/>
        <family val="2"/>
      </rPr>
      <t xml:space="preserve"> vs Philadelphia Phillies for Game.</t>
    </r>
  </si>
  <si>
    <r>
      <t>Washington Nationals</t>
    </r>
    <r>
      <rPr>
        <b/>
        <sz val="8"/>
        <color rgb="FF000032"/>
        <rFont val="Arial"/>
        <family val="2"/>
      </rPr>
      <t xml:space="preserve"> vs Houston Astros for Game.</t>
    </r>
  </si>
  <si>
    <t>high</t>
  </si>
  <si>
    <r>
      <t>Washington Nationals</t>
    </r>
    <r>
      <rPr>
        <b/>
        <sz val="8"/>
        <color rgb="FF000032"/>
        <rFont val="Arial"/>
        <family val="2"/>
      </rPr>
      <t xml:space="preserve"> -1 vs Houston Astros for Game.</t>
    </r>
  </si>
  <si>
    <r>
      <t xml:space="preserve">Kansas City Royals vs </t>
    </r>
    <r>
      <rPr>
        <b/>
        <u/>
        <sz val="11"/>
        <color rgb="FF000032"/>
        <rFont val="Arial"/>
        <family val="2"/>
      </rPr>
      <t>Chicago White Sox</t>
    </r>
    <r>
      <rPr>
        <b/>
        <sz val="8"/>
        <color rgb="FF000032"/>
        <rFont val="Arial"/>
        <family val="2"/>
      </rPr>
      <t xml:space="preserve"> for Game.</t>
    </r>
  </si>
  <si>
    <r>
      <t xml:space="preserve">Kansas City Royals vs </t>
    </r>
    <r>
      <rPr>
        <b/>
        <u/>
        <sz val="11"/>
        <color rgb="FF000032"/>
        <rFont val="Arial"/>
        <family val="2"/>
      </rPr>
      <t>Chicago White Sox (-1)</t>
    </r>
    <r>
      <rPr>
        <b/>
        <sz val="8"/>
        <color rgb="FF000032"/>
        <rFont val="Arial"/>
        <family val="2"/>
      </rPr>
      <t xml:space="preserve"> for Game.</t>
    </r>
  </si>
  <si>
    <r>
      <t>Cincinnati Reds (+1.5)</t>
    </r>
    <r>
      <rPr>
        <b/>
        <sz val="8"/>
        <color rgb="FF000032"/>
        <rFont val="Arial"/>
        <family val="2"/>
      </rPr>
      <t xml:space="preserve"> vs Milwaukee Brewers for Game.</t>
    </r>
  </si>
  <si>
    <r>
      <t>Cincinnati Reds</t>
    </r>
    <r>
      <rPr>
        <b/>
        <sz val="8"/>
        <color rgb="FF000032"/>
        <rFont val="Arial"/>
        <family val="2"/>
      </rPr>
      <t xml:space="preserve"> vs Milwaukee Brewers for Game.</t>
    </r>
  </si>
  <si>
    <r>
      <t xml:space="preserve">LAA Angels </t>
    </r>
    <r>
      <rPr>
        <b/>
        <sz val="8"/>
        <color rgb="FF000032"/>
        <rFont val="Arial"/>
        <family val="2"/>
      </rPr>
      <t>vs Oakland Athletics for Game.</t>
    </r>
  </si>
  <si>
    <r>
      <t>LAA Angels (-1)</t>
    </r>
    <r>
      <rPr>
        <b/>
        <sz val="8"/>
        <color rgb="FF000032"/>
        <rFont val="Arial"/>
        <family val="2"/>
      </rPr>
      <t xml:space="preserve"> vs Oakland Athletics for Game.</t>
    </r>
  </si>
  <si>
    <r>
      <t xml:space="preserve">Colorado Rockies vs </t>
    </r>
    <r>
      <rPr>
        <b/>
        <u/>
        <sz val="11"/>
        <color rgb="FF000032"/>
        <rFont val="Arial"/>
        <family val="2"/>
      </rPr>
      <t>Los Angeles Dodgers</t>
    </r>
    <r>
      <rPr>
        <b/>
        <sz val="8"/>
        <color rgb="FF000032"/>
        <rFont val="Arial"/>
        <family val="2"/>
      </rPr>
      <t xml:space="preserve"> for Game.</t>
    </r>
  </si>
  <si>
    <r>
      <t xml:space="preserve">Colorado Rockies vs </t>
    </r>
    <r>
      <rPr>
        <b/>
        <u/>
        <sz val="11"/>
        <color rgb="FF000032"/>
        <rFont val="Arial"/>
        <family val="2"/>
      </rPr>
      <t>Los Angeles Dodgers (-1)</t>
    </r>
    <r>
      <rPr>
        <b/>
        <sz val="8"/>
        <color rgb="FF000032"/>
        <rFont val="Arial"/>
        <family val="2"/>
      </rPr>
      <t xml:space="preserve"> for Game.</t>
    </r>
  </si>
  <si>
    <t>Texas @ Boston</t>
  </si>
  <si>
    <t>Texas @ Boston hcp</t>
  </si>
  <si>
    <r>
      <t>Atlanta Braves (+1.5)</t>
    </r>
    <r>
      <rPr>
        <b/>
        <sz val="8"/>
        <color rgb="FF000032"/>
        <rFont val="Arial"/>
        <family val="2"/>
      </rPr>
      <t xml:space="preserve"> vs Philadelphia Phillies for Game.</t>
    </r>
  </si>
  <si>
    <r>
      <t>Cincinnati Reds -1)</t>
    </r>
    <r>
      <rPr>
        <b/>
        <sz val="8"/>
        <color rgb="FF000032"/>
        <rFont val="Arial"/>
        <family val="2"/>
      </rPr>
      <t xml:space="preserve"> vs Milwaukee Brewers for Game.</t>
    </r>
  </si>
  <si>
    <r>
      <t>Atlanta Braves (-1)</t>
    </r>
    <r>
      <rPr>
        <b/>
        <sz val="8"/>
        <color rgb="FF000032"/>
        <rFont val="Arial"/>
        <family val="2"/>
      </rPr>
      <t xml:space="preserve"> vs Philadelphia Phillies for Game.</t>
    </r>
  </si>
  <si>
    <r>
      <t xml:space="preserve">Kansas City Royals vs </t>
    </r>
    <r>
      <rPr>
        <b/>
        <u/>
        <sz val="11"/>
        <color rgb="FF000032"/>
        <rFont val="Arial"/>
        <family val="2"/>
      </rPr>
      <t>Baltimore Orioles</t>
    </r>
    <r>
      <rPr>
        <b/>
        <sz val="8"/>
        <color rgb="FF000032"/>
        <rFont val="Arial"/>
        <family val="2"/>
      </rPr>
      <t xml:space="preserve"> for Game.</t>
    </r>
  </si>
  <si>
    <r>
      <t xml:space="preserve">Kansas City Royals vs </t>
    </r>
    <r>
      <rPr>
        <b/>
        <u/>
        <sz val="11"/>
        <color rgb="FF000032"/>
        <rFont val="Arial"/>
        <family val="2"/>
      </rPr>
      <t>Baltimore Orioles (-1)</t>
    </r>
    <r>
      <rPr>
        <b/>
        <sz val="8"/>
        <color rgb="FF000032"/>
        <rFont val="Arial"/>
        <family val="2"/>
      </rPr>
      <t xml:space="preserve"> for Game.</t>
    </r>
  </si>
  <si>
    <t>Toronto-Yankees</t>
  </si>
  <si>
    <t>Toronto-Yankees -1</t>
  </si>
  <si>
    <t>Mets-Atlanta</t>
  </si>
  <si>
    <t>Mets-Atlanta -1</t>
  </si>
  <si>
    <r>
      <t xml:space="preserve">Colorado Rockies vs </t>
    </r>
    <r>
      <rPr>
        <b/>
        <u/>
        <sz val="11"/>
        <color rgb="FF000032"/>
        <rFont val="Arial"/>
        <family val="2"/>
      </rPr>
      <t>San Francisco Giants</t>
    </r>
    <r>
      <rPr>
        <b/>
        <sz val="8"/>
        <color rgb="FF000032"/>
        <rFont val="Arial"/>
        <family val="2"/>
      </rPr>
      <t xml:space="preserve"> for Game.</t>
    </r>
  </si>
  <si>
    <r>
      <t xml:space="preserve">Colorado Rockies vs </t>
    </r>
    <r>
      <rPr>
        <b/>
        <u/>
        <sz val="11"/>
        <color rgb="FF000032"/>
        <rFont val="Arial"/>
        <family val="2"/>
      </rPr>
      <t>San Francisco Giants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</si>
  <si>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San Diego Padres vs </t>
    </r>
    <r>
      <rPr>
        <b/>
        <u/>
        <sz val="11"/>
        <color rgb="FF000032"/>
        <rFont val="Arial"/>
        <family val="2"/>
      </rPr>
      <t>Pittsburgh Pirates</t>
    </r>
    <r>
      <rPr>
        <b/>
        <sz val="8"/>
        <color rgb="FF000032"/>
        <rFont val="Arial"/>
        <family val="2"/>
      </rPr>
      <t xml:space="preserve"> for Game.</t>
    </r>
  </si>
  <si>
    <r>
      <t xml:space="preserve">San Diego Padres vs </t>
    </r>
    <r>
      <rPr>
        <b/>
        <u/>
        <sz val="11"/>
        <color rgb="FF000032"/>
        <rFont val="Arial"/>
        <family val="2"/>
      </rPr>
      <t>Pittsburgh Pirates (-1.5)</t>
    </r>
    <r>
      <rPr>
        <b/>
        <sz val="8"/>
        <color rgb="FF000032"/>
        <rFont val="Arial"/>
        <family val="2"/>
      </rPr>
      <t xml:space="preserve"> for Game.</t>
    </r>
  </si>
  <si>
    <t>Houston-Milweaukee</t>
  </si>
  <si>
    <t>Houston-Milweaukee -1</t>
  </si>
  <si>
    <r>
      <t>Atlanta Braves</t>
    </r>
    <r>
      <rPr>
        <b/>
        <sz val="8"/>
        <color rgb="FF000032"/>
        <rFont val="Arial"/>
        <family val="2"/>
      </rPr>
      <t xml:space="preserve"> vs New York Mets for Game.</t>
    </r>
  </si>
  <si>
    <r>
      <t>Atlanta Braves (-1.5)</t>
    </r>
    <r>
      <rPr>
        <b/>
        <sz val="8"/>
        <color rgb="FF000032"/>
        <rFont val="Arial"/>
        <family val="2"/>
      </rPr>
      <t xml:space="preserve"> vs New York Mets for Game.</t>
    </r>
  </si>
  <si>
    <t>San Francisco Giants - Washington Nationals</t>
  </si>
  <si>
    <t>San Francisco Giants - Washington Nationals +1.5</t>
  </si>
  <si>
    <t>Atlanta Braves - San Diego Padres</t>
  </si>
  <si>
    <t>Atlanta Braves - San Diego Padres -1</t>
  </si>
  <si>
    <r>
      <t>Texas Rangers</t>
    </r>
    <r>
      <rPr>
        <b/>
        <sz val="8"/>
        <color rgb="FF000032"/>
        <rFont val="Arial"/>
        <family val="2"/>
      </rPr>
      <t xml:space="preserve"> vs Toronto Blue Jays for Game.</t>
    </r>
  </si>
  <si>
    <r>
      <t>Texas Rangers (-1)</t>
    </r>
    <r>
      <rPr>
        <b/>
        <sz val="8"/>
        <color rgb="FF000032"/>
        <rFont val="Arial"/>
        <family val="2"/>
      </rPr>
      <t xml:space="preserve"> vs Toronto Blue Jays for Game.</t>
    </r>
  </si>
  <si>
    <r>
      <t xml:space="preserve">New York Mets vs </t>
    </r>
    <r>
      <rPr>
        <b/>
        <u/>
        <sz val="11"/>
        <color rgb="FF000032"/>
        <rFont val="Arial"/>
        <family val="2"/>
      </rPr>
      <t>Washington Nationals</t>
    </r>
    <r>
      <rPr>
        <b/>
        <sz val="8"/>
        <color rgb="FF000032"/>
        <rFont val="Arial"/>
        <family val="2"/>
      </rPr>
      <t xml:space="preserve"> for Game.</t>
    </r>
  </si>
  <si>
    <r>
      <t xml:space="preserve">New York Mets vs </t>
    </r>
    <r>
      <rPr>
        <b/>
        <u/>
        <sz val="11"/>
        <color rgb="FF000032"/>
        <rFont val="Arial"/>
        <family val="2"/>
      </rPr>
      <t>Washington Nationals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</si>
  <si>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Chicago Cubs vs </t>
    </r>
    <r>
      <rPr>
        <b/>
        <u/>
        <sz val="11"/>
        <color rgb="FF000032"/>
        <rFont val="Arial"/>
        <family val="2"/>
      </rPr>
      <t>Cincinnati Reds</t>
    </r>
    <r>
      <rPr>
        <b/>
        <sz val="8"/>
        <color rgb="FF000032"/>
        <rFont val="Arial"/>
        <family val="2"/>
      </rPr>
      <t xml:space="preserve"> for Game.</t>
    </r>
  </si>
  <si>
    <r>
      <t xml:space="preserve">Chicago Cubs vs </t>
    </r>
    <r>
      <rPr>
        <b/>
        <u/>
        <sz val="11"/>
        <color rgb="FF000032"/>
        <rFont val="Arial"/>
        <family val="2"/>
      </rPr>
      <t>Cincinnati Reds (-1)</t>
    </r>
    <r>
      <rPr>
        <b/>
        <sz val="8"/>
        <color rgb="FF000032"/>
        <rFont val="Arial"/>
        <family val="2"/>
      </rPr>
      <t xml:space="preserve"> for Game.</t>
    </r>
  </si>
  <si>
    <r>
      <t>Arizona Diamondbacks</t>
    </r>
    <r>
      <rPr>
        <b/>
        <sz val="8"/>
        <color rgb="FF000032"/>
        <rFont val="Arial"/>
        <family val="2"/>
      </rPr>
      <t xml:space="preserve"> vs Houston Astros for Game.</t>
    </r>
  </si>
  <si>
    <r>
      <t>Arizona Diamondbacks (-1)</t>
    </r>
    <r>
      <rPr>
        <b/>
        <sz val="8"/>
        <color rgb="FF000032"/>
        <rFont val="Arial"/>
        <family val="2"/>
      </rPr>
      <t xml:space="preserve"> vs Houston Astros for Game.</t>
    </r>
  </si>
  <si>
    <r>
      <t>Chicago White Sox</t>
    </r>
    <r>
      <rPr>
        <b/>
        <sz val="8"/>
        <color rgb="FF000032"/>
        <rFont val="Arial"/>
        <family val="2"/>
      </rPr>
      <t xml:space="preserve"> vs Kansas City Royals for Game.</t>
    </r>
  </si>
  <si>
    <r>
      <t>Chicago White Sox (-1)</t>
    </r>
    <r>
      <rPr>
        <b/>
        <sz val="8"/>
        <color rgb="FF000032"/>
        <rFont val="Arial"/>
        <family val="2"/>
      </rPr>
      <t xml:space="preserve"> vs Kansas City Royals for Game.</t>
    </r>
  </si>
  <si>
    <r>
      <t>San Francisco Giants</t>
    </r>
    <r>
      <rPr>
        <b/>
        <sz val="8"/>
        <color rgb="FF000032"/>
        <rFont val="Arial"/>
        <family val="2"/>
      </rPr>
      <t xml:space="preserve"> vs San Diego Padres for Game.</t>
    </r>
  </si>
  <si>
    <r>
      <t>San Francisco Giants (-1)</t>
    </r>
    <r>
      <rPr>
        <b/>
        <sz val="8"/>
        <color rgb="FF000032"/>
        <rFont val="Arial"/>
        <family val="2"/>
      </rPr>
      <t xml:space="preserve"> vs San Diego Padres for Game.</t>
    </r>
  </si>
  <si>
    <r>
      <t>Arizona Diamondbacks (-1.5)</t>
    </r>
    <r>
      <rPr>
        <b/>
        <sz val="8"/>
        <color rgb="FF000032"/>
        <rFont val="Arial"/>
        <family val="2"/>
      </rPr>
      <t xml:space="preserve"> vs Houston Astros for Game.</t>
    </r>
  </si>
  <si>
    <r>
      <t xml:space="preserve">Boston Red Sox vs </t>
    </r>
    <r>
      <rPr>
        <b/>
        <u/>
        <sz val="11"/>
        <color rgb="FF000032"/>
        <rFont val="Arial"/>
        <family val="2"/>
      </rPr>
      <t>New York Yankees</t>
    </r>
    <r>
      <rPr>
        <b/>
        <sz val="8"/>
        <color rgb="FF000032"/>
        <rFont val="Arial"/>
        <family val="2"/>
      </rPr>
      <t xml:space="preserve"> for Game.</t>
    </r>
  </si>
  <si>
    <r>
      <t xml:space="preserve">Boston Red Sox vs </t>
    </r>
    <r>
      <rPr>
        <b/>
        <u/>
        <sz val="11"/>
        <color rgb="FF000032"/>
        <rFont val="Arial"/>
        <family val="2"/>
      </rPr>
      <t>New York Yankees (-1.5)</t>
    </r>
    <r>
      <rPr>
        <b/>
        <sz val="8"/>
        <color rgb="FF000032"/>
        <rFont val="Arial"/>
        <family val="2"/>
      </rPr>
      <t xml:space="preserve"> for Game.</t>
    </r>
  </si>
  <si>
    <t>St.Louis-Houston</t>
  </si>
  <si>
    <t>St.Louis-Houston -1</t>
  </si>
  <si>
    <t>Arizona Diamondbacks - Miami Marlins</t>
  </si>
  <si>
    <t>Arizona Diamondbacks - Miami Marlins -1</t>
  </si>
  <si>
    <t>Oakland Athletics - Minnesota Twins</t>
  </si>
  <si>
    <t>Oakland Athletics - Minnesota Twins -1</t>
  </si>
  <si>
    <t>Seattle Mariners - Cleveland Indians</t>
  </si>
  <si>
    <t>Seattle Mariners - Cleveland Indians -1</t>
  </si>
  <si>
    <t>Philadelphia Phillies - Cincinnati Reds +1.5</t>
  </si>
  <si>
    <t>Philadelphia Phillies - Cincinnati Reds 2</t>
  </si>
  <si>
    <t>Tampa Bay Rays - Kansas City Royals</t>
  </si>
  <si>
    <t>Tampa Bay Rays - Kansas City Royals -1</t>
  </si>
  <si>
    <t>Cleveland Indians - New York Yankees -1</t>
  </si>
  <si>
    <t>Philadelphia Phillies - Washington Nationals +1,5</t>
  </si>
  <si>
    <t>Philadelphia Phillies - Washington Nationals 2</t>
  </si>
  <si>
    <t>Texas Rangers - Minnesota Twins</t>
  </si>
  <si>
    <t>Texas Rangers - Minnesota Twins -1</t>
  </si>
  <si>
    <t xml:space="preserve">Cleveland Indians - New York Yankees </t>
  </si>
  <si>
    <t>Cleveland Indians - Oakland Athletics</t>
  </si>
  <si>
    <t>Cleveland Indians - Oakland Athletics -1</t>
  </si>
  <si>
    <t>Pittsburgh Pirates - St. Louis Cardinals</t>
  </si>
  <si>
    <t>Pittsburgh Pirates - St. Louis Cardinals -1</t>
  </si>
  <si>
    <t>New York Yankees - Toronto Blue Jays -1</t>
  </si>
  <si>
    <t>Chicago Cubs - Milwaukee Brewers</t>
  </si>
  <si>
    <t>Chicago Cubs - Milwaukee Brewers -1</t>
  </si>
  <si>
    <t>Minnesota Twins - Seattle Mariners</t>
  </si>
  <si>
    <t>Minnesota Twins - Seattle Mariners -1</t>
  </si>
  <si>
    <t>Arizona Diamondbacks - Cincinnati Reds</t>
  </si>
  <si>
    <t>Arizona Diamondbacks - Cincinnati Reds -1</t>
  </si>
  <si>
    <t>San Diego Padres - Atlanta Braves</t>
  </si>
  <si>
    <t>San Diego Padres - Atlanta Braves -1</t>
  </si>
  <si>
    <t>Houston Astros - San Francisco Giants</t>
  </si>
  <si>
    <t>Houston Astros - San Francisco Giants -1</t>
  </si>
  <si>
    <t>Philadelphia Phillies - New York Mets</t>
  </si>
  <si>
    <t>Philadelphia Phillies - New York Mets -1</t>
  </si>
  <si>
    <r>
      <t>San Francisco Giants</t>
    </r>
    <r>
      <rPr>
        <b/>
        <sz val="8"/>
        <color rgb="FF000032"/>
        <rFont val="Arial"/>
        <family val="2"/>
      </rPr>
      <t xml:space="preserve"> vs Chicago Cubs for Game.</t>
    </r>
  </si>
  <si>
    <r>
      <t>San Francisco Giants (-1.5)</t>
    </r>
    <r>
      <rPr>
        <b/>
        <sz val="8"/>
        <color rgb="FF000032"/>
        <rFont val="Arial"/>
        <family val="2"/>
      </rPr>
      <t xml:space="preserve"> vs Chicago Cubs for Game.</t>
    </r>
  </si>
  <si>
    <r>
      <t>Texas Rangers</t>
    </r>
    <r>
      <rPr>
        <b/>
        <sz val="8"/>
        <color rgb="FF000032"/>
        <rFont val="Arial"/>
        <family val="2"/>
      </rPr>
      <t xml:space="preserve"> vs Cleveland Indians for Game.</t>
    </r>
  </si>
  <si>
    <r>
      <t>Texas Rangers (-1.5)</t>
    </r>
    <r>
      <rPr>
        <b/>
        <sz val="8"/>
        <color rgb="FF000032"/>
        <rFont val="Arial"/>
        <family val="2"/>
      </rPr>
      <t xml:space="preserve"> vs Cleveland Indians for Game.</t>
    </r>
  </si>
  <si>
    <r>
      <t>Cincinnati Reds</t>
    </r>
    <r>
      <rPr>
        <b/>
        <sz val="8"/>
        <color rgb="FF000032"/>
        <rFont val="Arial"/>
        <family val="2"/>
      </rPr>
      <t xml:space="preserve"> vs Houston Astros for Game.</t>
    </r>
  </si>
  <si>
    <r>
      <t>Cincinnati Reds (-1.5)</t>
    </r>
    <r>
      <rPr>
        <b/>
        <sz val="8"/>
        <color rgb="FF000032"/>
        <rFont val="Arial"/>
        <family val="2"/>
      </rPr>
      <t xml:space="preserve"> vs Houston Astros for Game.</t>
    </r>
  </si>
  <si>
    <r>
      <t xml:space="preserve">Chicago Cubs vs </t>
    </r>
    <r>
      <rPr>
        <b/>
        <u/>
        <sz val="11"/>
        <color rgb="FF000032"/>
        <rFont val="Arial"/>
        <family val="2"/>
      </rPr>
      <t>Washington Nationals</t>
    </r>
    <r>
      <rPr>
        <b/>
        <sz val="8"/>
        <color rgb="FF000032"/>
        <rFont val="Arial"/>
        <family val="2"/>
      </rPr>
      <t xml:space="preserve"> for Game.</t>
    </r>
  </si>
  <si>
    <r>
      <t xml:space="preserve">Chicago Cubs vs </t>
    </r>
    <r>
      <rPr>
        <b/>
        <u/>
        <sz val="11"/>
        <color rgb="FF000032"/>
        <rFont val="Arial"/>
        <family val="2"/>
      </rPr>
      <t>Washington Nationals (-1.5)</t>
    </r>
    <r>
      <rPr>
        <b/>
        <sz val="8"/>
        <color rgb="FF000032"/>
        <rFont val="Arial"/>
        <family val="2"/>
      </rPr>
      <t xml:space="preserve"> for Game.</t>
    </r>
  </si>
  <si>
    <t>Chicago White Sox - Minnesota Twins</t>
  </si>
  <si>
    <t>Pittsburgh Pirates - Houston Astros</t>
  </si>
  <si>
    <t>Pittsburgh Pirates - Houston Astros -1</t>
  </si>
  <si>
    <t>Cleveland Indians vs Detroit Tigers (-1) for Game.</t>
  </si>
  <si>
    <r>
      <t xml:space="preserve">Chicago Cubs vs </t>
    </r>
    <r>
      <rPr>
        <b/>
        <u/>
        <sz val="11"/>
        <color rgb="FF000032"/>
        <rFont val="Arial"/>
        <family val="2"/>
      </rPr>
      <t>Washington Nationals (-1)</t>
    </r>
    <r>
      <rPr>
        <b/>
        <sz val="8"/>
        <color rgb="FF000032"/>
        <rFont val="Arial"/>
        <family val="2"/>
      </rPr>
      <t xml:space="preserve"> for Game.</t>
    </r>
  </si>
  <si>
    <r>
      <t>Baltimore Orioles (+1.5)</t>
    </r>
    <r>
      <rPr>
        <b/>
        <sz val="8"/>
        <color rgb="FF000032"/>
        <rFont val="Arial"/>
        <family val="2"/>
      </rPr>
      <t xml:space="preserve"> vs Toronto Blue Jays for Game.</t>
    </r>
  </si>
  <si>
    <r>
      <t>Baltimore Orioles</t>
    </r>
    <r>
      <rPr>
        <b/>
        <sz val="8"/>
        <color rgb="FF000032"/>
        <rFont val="Arial"/>
        <family val="2"/>
      </rPr>
      <t xml:space="preserve"> vs Toronto Blue Jays for Game.</t>
    </r>
  </si>
  <si>
    <r>
      <t>Texas Rangers (-1)</t>
    </r>
    <r>
      <rPr>
        <b/>
        <sz val="8"/>
        <color rgb="FF000032"/>
        <rFont val="Arial"/>
        <family val="2"/>
      </rPr>
      <t xml:space="preserve"> vs Kansas City Royals for Game.</t>
    </r>
  </si>
  <si>
    <t>San Francisco Giants - Arizona Diamondbacks</t>
  </si>
  <si>
    <t>San Francisco Giants - Arizona Diamondbacks -1</t>
  </si>
  <si>
    <r>
      <t xml:space="preserve">New York Yankees vs </t>
    </r>
    <r>
      <rPr>
        <b/>
        <u/>
        <sz val="11"/>
        <color rgb="FF000032"/>
        <rFont val="Arial"/>
        <family val="2"/>
      </rPr>
      <t>Baltimore Orioles</t>
    </r>
    <r>
      <rPr>
        <b/>
        <sz val="8"/>
        <color rgb="FF000032"/>
        <rFont val="Arial"/>
        <family val="2"/>
      </rPr>
      <t xml:space="preserve"> for Game.</t>
    </r>
  </si>
  <si>
    <r>
      <t xml:space="preserve">New York Yankees vs </t>
    </r>
    <r>
      <rPr>
        <b/>
        <u/>
        <sz val="11"/>
        <color rgb="FF000032"/>
        <rFont val="Arial"/>
        <family val="2"/>
      </rPr>
      <t>Baltimore Orioles (+1.5)</t>
    </r>
    <r>
      <rPr>
        <b/>
        <sz val="8"/>
        <color rgb="FF000032"/>
        <rFont val="Arial"/>
        <family val="2"/>
      </rPr>
      <t xml:space="preserve"> for Game.</t>
    </r>
  </si>
  <si>
    <r>
      <t>Atlanta Braves (+1.5)</t>
    </r>
    <r>
      <rPr>
        <b/>
        <sz val="8"/>
        <color rgb="FF000032"/>
        <rFont val="Arial"/>
        <family val="2"/>
      </rPr>
      <t xml:space="preserve"> vs New York Mets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</si>
  <si>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Cincinnati Reds</t>
    </r>
    <r>
      <rPr>
        <b/>
        <sz val="8"/>
        <color rgb="FF000032"/>
        <rFont val="Arial"/>
        <family val="2"/>
      </rPr>
      <t xml:space="preserve">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</si>
  <si>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Cincinnati Reds (-1.5)</t>
    </r>
    <r>
      <rPr>
        <b/>
        <sz val="8"/>
        <color rgb="FF000032"/>
        <rFont val="Arial"/>
        <family val="2"/>
      </rPr>
      <t xml:space="preserve"> for Game.</t>
    </r>
  </si>
  <si>
    <r>
      <t xml:space="preserve">Miami Marlins vs </t>
    </r>
    <r>
      <rPr>
        <b/>
        <u/>
        <sz val="11"/>
        <color rgb="FF000032"/>
        <rFont val="Arial"/>
        <family val="2"/>
      </rPr>
      <t>Washington Nationals (-1.5)</t>
    </r>
    <r>
      <rPr>
        <b/>
        <sz val="8"/>
        <color rgb="FF000032"/>
        <rFont val="Arial"/>
        <family val="2"/>
      </rPr>
      <t xml:space="preserve"> for Game.</t>
    </r>
  </si>
  <si>
    <r>
      <t>Atlanta Braves (-1)</t>
    </r>
    <r>
      <rPr>
        <b/>
        <sz val="8"/>
        <color rgb="FF000032"/>
        <rFont val="Arial"/>
        <family val="2"/>
      </rPr>
      <t xml:space="preserve"> vs New York Mets for Game.</t>
    </r>
  </si>
  <si>
    <r>
      <t xml:space="preserve">Atlanta Braves </t>
    </r>
    <r>
      <rPr>
        <b/>
        <sz val="8"/>
        <color rgb="FF000032"/>
        <rFont val="Arial"/>
        <family val="2"/>
      </rPr>
      <t>vs New York Mets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</si>
  <si>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Cincinnati Reds (-1)</t>
    </r>
    <r>
      <rPr>
        <b/>
        <sz val="8"/>
        <color rgb="FF000032"/>
        <rFont val="Arial"/>
        <family val="2"/>
      </rPr>
      <t xml:space="preserve"> for Game.</t>
    </r>
  </si>
  <si>
    <r>
      <t>Oakland Athletics</t>
    </r>
    <r>
      <rPr>
        <b/>
        <sz val="8"/>
        <color rgb="FF000032"/>
        <rFont val="Arial"/>
        <family val="2"/>
      </rPr>
      <t xml:space="preserve"> vs Seattle Mariners for Game.</t>
    </r>
  </si>
  <si>
    <r>
      <t>Oakland Athletics (-1)</t>
    </r>
    <r>
      <rPr>
        <b/>
        <sz val="8"/>
        <color rgb="FF000032"/>
        <rFont val="Arial"/>
        <family val="2"/>
      </rPr>
      <t xml:space="preserve"> vs Seattle Mariners for Game.</t>
    </r>
  </si>
  <si>
    <t>Philadelpiha- Colorado</t>
  </si>
  <si>
    <t>Philadelpiha- Colorado -1</t>
  </si>
  <si>
    <r>
      <t>San Francisco Giants</t>
    </r>
    <r>
      <rPr>
        <b/>
        <sz val="8"/>
        <color rgb="FF000032"/>
        <rFont val="Arial"/>
        <family val="2"/>
      </rPr>
      <t xml:space="preserve"> vs Colorado Rockies for Game.</t>
    </r>
  </si>
  <si>
    <r>
      <t>San Francisco Giants</t>
    </r>
    <r>
      <rPr>
        <b/>
        <sz val="8"/>
        <color rgb="FF000032"/>
        <rFont val="Arial"/>
        <family val="2"/>
      </rPr>
      <t xml:space="preserve"> vs Colorado Rockies for Game. -1</t>
    </r>
  </si>
  <si>
    <r>
      <t xml:space="preserve">Cleveland Indians vs </t>
    </r>
    <r>
      <rPr>
        <b/>
        <u/>
        <sz val="11"/>
        <color rgb="FF000032"/>
        <rFont val="Arial"/>
        <family val="2"/>
      </rPr>
      <t>Texas Rangers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</si>
  <si>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Cleveland Indians vs </t>
    </r>
    <r>
      <rPr>
        <b/>
        <u/>
        <sz val="11"/>
        <color rgb="FF000032"/>
        <rFont val="Arial"/>
        <family val="2"/>
      </rPr>
      <t>Texas Rangers</t>
    </r>
    <r>
      <rPr>
        <b/>
        <sz val="8"/>
        <color rgb="FF000032"/>
        <rFont val="Arial"/>
        <family val="2"/>
      </rPr>
      <t xml:space="preserve"> for Game.</t>
    </r>
  </si>
  <si>
    <r>
      <t>Philadelphia Phillies</t>
    </r>
    <r>
      <rPr>
        <b/>
        <sz val="8"/>
        <color rgb="FF000032"/>
        <rFont val="Arial"/>
        <family val="2"/>
      </rPr>
      <t xml:space="preserve"> vs Houston Astros for Game.</t>
    </r>
  </si>
  <si>
    <r>
      <t>Philadelphia Phillies (-1)</t>
    </r>
    <r>
      <rPr>
        <b/>
        <sz val="8"/>
        <color rgb="FF000032"/>
        <rFont val="Arial"/>
        <family val="2"/>
      </rPr>
      <t xml:space="preserve"> vs Houston Astros for Game.</t>
    </r>
  </si>
  <si>
    <r>
      <t xml:space="preserve">New York Mets vs </t>
    </r>
    <r>
      <rPr>
        <b/>
        <u/>
        <sz val="11"/>
        <color rgb="FF000032"/>
        <rFont val="Arial"/>
        <family val="2"/>
      </rPr>
      <t>Milwaukee Brewers</t>
    </r>
    <r>
      <rPr>
        <b/>
        <sz val="8"/>
        <color rgb="FF000032"/>
        <rFont val="Arial"/>
        <family val="2"/>
      </rPr>
      <t xml:space="preserve"> for Game.</t>
    </r>
  </si>
  <si>
    <r>
      <t xml:space="preserve">New York Mets vs </t>
    </r>
    <r>
      <rPr>
        <b/>
        <u/>
        <sz val="11"/>
        <color rgb="FF000032"/>
        <rFont val="Arial"/>
        <family val="2"/>
      </rPr>
      <t>Milwaukee Brewers (-1)</t>
    </r>
    <r>
      <rPr>
        <b/>
        <sz val="8"/>
        <color rgb="FF000032"/>
        <rFont val="Arial"/>
        <family val="2"/>
      </rPr>
      <t xml:space="preserve"> for Game.</t>
    </r>
  </si>
  <si>
    <r>
      <t>San Francisco Giants (+1.5)</t>
    </r>
    <r>
      <rPr>
        <b/>
        <sz val="8"/>
        <color rgb="FF000032"/>
        <rFont val="Arial"/>
        <family val="2"/>
      </rPr>
      <t xml:space="preserve"> vs Arizona Diamondbacks for Game.</t>
    </r>
  </si>
  <si>
    <r>
      <t>San Francisco Giants</t>
    </r>
    <r>
      <rPr>
        <b/>
        <sz val="8"/>
        <color rgb="FF000032"/>
        <rFont val="Arial"/>
        <family val="2"/>
      </rPr>
      <t xml:space="preserve"> vs Arizona Diamondbacks for Game.</t>
    </r>
  </si>
  <si>
    <r>
      <t>Atlanta Braves</t>
    </r>
    <r>
      <rPr>
        <b/>
        <sz val="8"/>
        <color rgb="FF000032"/>
        <rFont val="Arial"/>
        <family val="2"/>
      </rPr>
      <t xml:space="preserve"> vs Miami Marlins for Game.</t>
    </r>
  </si>
  <si>
    <r>
      <t>Atlanta Braves (-1)</t>
    </r>
    <r>
      <rPr>
        <b/>
        <sz val="8"/>
        <color rgb="FF000032"/>
        <rFont val="Arial"/>
        <family val="2"/>
      </rPr>
      <t xml:space="preserve"> vs Miami Marlins for Game.</t>
    </r>
  </si>
  <si>
    <r>
      <t>Baltimore Orioles</t>
    </r>
    <r>
      <rPr>
        <b/>
        <sz val="8"/>
        <color rgb="FF000032"/>
        <rFont val="Arial"/>
        <family val="2"/>
      </rPr>
      <t xml:space="preserve"> vs Seattle Mariners for Game.</t>
    </r>
  </si>
  <si>
    <r>
      <t>Baltimore Orioles (-1)</t>
    </r>
    <r>
      <rPr>
        <b/>
        <sz val="8"/>
        <color rgb="FF000032"/>
        <rFont val="Arial"/>
        <family val="2"/>
      </rPr>
      <t xml:space="preserve"> vs Seattle Mariners for Game.</t>
    </r>
  </si>
  <si>
    <r>
      <t>Milwaukee Brewers</t>
    </r>
    <r>
      <rPr>
        <b/>
        <sz val="8"/>
        <color rgb="FF000032"/>
        <rFont val="Arial"/>
        <family val="2"/>
      </rPr>
      <t xml:space="preserve"> vs Pittsburgh Pirates for Game.</t>
    </r>
  </si>
  <si>
    <r>
      <t>Milwaukee Brewers -1</t>
    </r>
    <r>
      <rPr>
        <b/>
        <sz val="8"/>
        <color rgb="FF000032"/>
        <rFont val="Arial"/>
        <family val="2"/>
      </rPr>
      <t xml:space="preserve"> vs Pittsburgh Pirates for Game.</t>
    </r>
  </si>
  <si>
    <r>
      <t>Oakland Athletics (+1.5)</t>
    </r>
    <r>
      <rPr>
        <b/>
        <sz val="8"/>
        <color rgb="FF000032"/>
        <rFont val="Arial"/>
        <family val="2"/>
      </rPr>
      <t xml:space="preserve"> vs Detroit Tigers for Game.</t>
    </r>
  </si>
  <si>
    <r>
      <t>Oakland Athletics</t>
    </r>
    <r>
      <rPr>
        <b/>
        <sz val="8"/>
        <color rgb="FF000032"/>
        <rFont val="Arial"/>
        <family val="2"/>
      </rPr>
      <t xml:space="preserve"> vs Detroit Tigers for Game.</t>
    </r>
  </si>
  <si>
    <r>
      <t>Texas Rangers (+1.5)</t>
    </r>
    <r>
      <rPr>
        <b/>
        <sz val="8"/>
        <color rgb="FF000032"/>
        <rFont val="Arial"/>
        <family val="2"/>
      </rPr>
      <t xml:space="preserve"> vs LAA Angels for Game.</t>
    </r>
  </si>
  <si>
    <r>
      <t>Texas Rangers</t>
    </r>
    <r>
      <rPr>
        <b/>
        <sz val="8"/>
        <color rgb="FF000032"/>
        <rFont val="Arial"/>
        <family val="2"/>
      </rPr>
      <t xml:space="preserve"> vs LAA Angels for Game.</t>
    </r>
  </si>
  <si>
    <t>New York Yankees - Toronto Blue Jays</t>
  </si>
  <si>
    <r>
      <t xml:space="preserve">G1 Los Angeles Dodgers vs </t>
    </r>
    <r>
      <rPr>
        <b/>
        <u/>
        <sz val="11"/>
        <color rgb="FF000032"/>
        <rFont val="Arial"/>
        <family val="2"/>
      </rPr>
      <t>G1 Washington Nationals</t>
    </r>
    <r>
      <rPr>
        <b/>
        <sz val="8"/>
        <color rgb="FF000032"/>
        <rFont val="Arial"/>
        <family val="2"/>
      </rPr>
      <t xml:space="preserve"> for Game.</t>
    </r>
  </si>
  <si>
    <r>
      <t xml:space="preserve">G1 Los Angeles Dodgers vs </t>
    </r>
    <r>
      <rPr>
        <b/>
        <u/>
        <sz val="11"/>
        <color rgb="FF000032"/>
        <rFont val="Arial"/>
        <family val="2"/>
      </rPr>
      <t>G1 Washington Nationals (-1.5)</t>
    </r>
    <r>
      <rPr>
        <b/>
        <sz val="8"/>
        <color rgb="FF000032"/>
        <rFont val="Arial"/>
        <family val="2"/>
      </rPr>
      <t xml:space="preserve"> for Game.</t>
    </r>
  </si>
  <si>
    <r>
      <t>Atlanta Braves (-1.5)</t>
    </r>
    <r>
      <rPr>
        <b/>
        <sz val="8"/>
        <color rgb="FF000032"/>
        <rFont val="Arial"/>
        <family val="2"/>
      </rPr>
      <t xml:space="preserve"> vs Miami Marlins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</si>
  <si>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St. Louis Cardinals</t>
    </r>
    <r>
      <rPr>
        <b/>
        <sz val="8"/>
        <color rgb="FF000032"/>
        <rFont val="Arial"/>
        <family val="2"/>
      </rPr>
      <t xml:space="preserve"> for Game.</t>
    </r>
  </si>
  <si>
    <r>
      <t xml:space="preserve">Houston Astros vs </t>
    </r>
    <r>
      <rPr>
        <b/>
        <u/>
        <sz val="11"/>
        <color rgb="FF000032"/>
        <rFont val="Arial"/>
        <family val="2"/>
      </rPr>
      <t>St. Louis Cardinals (-1)</t>
    </r>
    <r>
      <rPr>
        <b/>
        <sz val="8"/>
        <color rgb="FF000032"/>
        <rFont val="Arial"/>
        <family val="2"/>
      </rPr>
      <t xml:space="preserve"> for Game.</t>
    </r>
  </si>
  <si>
    <r>
      <t>Baltimore Orioles</t>
    </r>
    <r>
      <rPr>
        <b/>
        <sz val="8"/>
        <color rgb="FF000032"/>
        <rFont val="Arial"/>
        <family val="2"/>
      </rPr>
      <t xml:space="preserve"> vs Boston Red Sox for Game.</t>
    </r>
  </si>
  <si>
    <r>
      <t>Baltimore Orioles (+1.5)</t>
    </r>
    <r>
      <rPr>
        <b/>
        <sz val="8"/>
        <color rgb="FF000032"/>
        <rFont val="Arial"/>
        <family val="2"/>
      </rPr>
      <t xml:space="preserve"> vs Boston Red Sox for Game.</t>
    </r>
  </si>
  <si>
    <r>
      <t xml:space="preserve">Los Angeles Dodgers vs </t>
    </r>
    <r>
      <rPr>
        <b/>
        <u/>
        <sz val="11"/>
        <color rgb="FF000032"/>
        <rFont val="Arial"/>
        <family val="2"/>
      </rPr>
      <t>Cincinnati Reds</t>
    </r>
    <r>
      <rPr>
        <b/>
        <sz val="8"/>
        <color rgb="FF000032"/>
        <rFont val="Arial"/>
        <family val="2"/>
      </rPr>
      <t xml:space="preserve"> for Game.</t>
    </r>
  </si>
  <si>
    <r>
      <t xml:space="preserve">Los Angeles Dodgers vs </t>
    </r>
    <r>
      <rPr>
        <b/>
        <u/>
        <sz val="11"/>
        <color rgb="FF000032"/>
        <rFont val="Arial"/>
        <family val="2"/>
      </rPr>
      <t>Cincinnati Reds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</si>
  <si>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Toronto Blue Jays vs </t>
    </r>
    <r>
      <rPr>
        <b/>
        <u/>
        <sz val="11"/>
        <color rgb="FF000032"/>
        <rFont val="Arial"/>
        <family val="2"/>
      </rPr>
      <t>Tampa Bay Rays</t>
    </r>
    <r>
      <rPr>
        <b/>
        <sz val="8"/>
        <color rgb="FF000032"/>
        <rFont val="Arial"/>
        <family val="2"/>
      </rPr>
      <t xml:space="preserve"> for Game.</t>
    </r>
  </si>
  <si>
    <r>
      <t xml:space="preserve">Toronto Blue Jays vs </t>
    </r>
    <r>
      <rPr>
        <b/>
        <u/>
        <sz val="11"/>
        <color rgb="FF000032"/>
        <rFont val="Arial"/>
        <family val="2"/>
      </rPr>
      <t>Tampa Bay Rays (-1)</t>
    </r>
    <r>
      <rPr>
        <b/>
        <sz val="8"/>
        <color rgb="FF000032"/>
        <rFont val="Arial"/>
        <family val="2"/>
      </rPr>
      <t xml:space="preserve"> for Game.</t>
    </r>
  </si>
  <si>
    <r>
      <t>Arizona Diamondbacks</t>
    </r>
    <r>
      <rPr>
        <b/>
        <sz val="8"/>
        <color rgb="FF000032"/>
        <rFont val="Arial"/>
        <family val="2"/>
      </rPr>
      <t xml:space="preserve"> vs Colorado Rockies for Game.</t>
    </r>
  </si>
  <si>
    <r>
      <t>Arizona Diamondbacks (-1)</t>
    </r>
    <r>
      <rPr>
        <b/>
        <sz val="8"/>
        <color rgb="FF000032"/>
        <rFont val="Arial"/>
        <family val="2"/>
      </rPr>
      <t xml:space="preserve"> vs Colorado Rockies for Game.</t>
    </r>
  </si>
  <si>
    <t>Seattle Mariners - Texas Rangers</t>
  </si>
  <si>
    <t>Seattle Mariners - Texas Rangers -1</t>
  </si>
  <si>
    <r>
      <t>Baltimore Orioles (-1.5)</t>
    </r>
    <r>
      <rPr>
        <b/>
        <sz val="8"/>
        <color rgb="FF000032"/>
        <rFont val="Arial"/>
        <family val="2"/>
      </rPr>
      <t xml:space="preserve"> vs Boston Red Sox for Game.</t>
    </r>
  </si>
  <si>
    <t>Detroit Tigers - Minnesota Twins</t>
  </si>
  <si>
    <t>Detroit Tigers - Minnesota Twins -1</t>
  </si>
  <si>
    <r>
      <t>Baltimore Orioles (-1)</t>
    </r>
    <r>
      <rPr>
        <b/>
        <sz val="8"/>
        <color rgb="FF000032"/>
        <rFont val="Arial"/>
        <family val="2"/>
      </rPr>
      <t xml:space="preserve"> vs Boston Red Sox for Game.</t>
    </r>
  </si>
  <si>
    <r>
      <t>New York Yankees</t>
    </r>
    <r>
      <rPr>
        <b/>
        <sz val="8"/>
        <color rgb="FF000032"/>
        <rFont val="Arial"/>
        <family val="2"/>
      </rPr>
      <t xml:space="preserve"> vs Minnesota Twins for Game.</t>
    </r>
  </si>
  <si>
    <r>
      <t>New York Yankees (-1.5)</t>
    </r>
    <r>
      <rPr>
        <b/>
        <sz val="8"/>
        <color rgb="FF000032"/>
        <rFont val="Arial"/>
        <family val="2"/>
      </rPr>
      <t xml:space="preserve"> vs Minnesota Twins for Game.</t>
    </r>
  </si>
  <si>
    <r>
      <t xml:space="preserve">Toronto Blue Jays vs </t>
    </r>
    <r>
      <rPr>
        <b/>
        <u/>
        <sz val="11"/>
        <color rgb="FF000032"/>
        <rFont val="Arial"/>
        <family val="2"/>
      </rPr>
      <t>Baltimore Orioles</t>
    </r>
    <r>
      <rPr>
        <b/>
        <sz val="8"/>
        <color rgb="FF000032"/>
        <rFont val="Arial"/>
        <family val="2"/>
      </rPr>
      <t xml:space="preserve"> for Game.</t>
    </r>
  </si>
  <si>
    <r>
      <t xml:space="preserve">Toronto Blue Jays vs </t>
    </r>
    <r>
      <rPr>
        <b/>
        <u/>
        <sz val="11"/>
        <color rgb="FF000032"/>
        <rFont val="Arial"/>
        <family val="2"/>
      </rPr>
      <t>Baltimore Orioles (-1)</t>
    </r>
    <r>
      <rPr>
        <b/>
        <sz val="8"/>
        <color rgb="FF000032"/>
        <rFont val="Arial"/>
        <family val="2"/>
      </rPr>
      <t xml:space="preserve"> for Game.</t>
    </r>
  </si>
  <si>
    <r>
      <t>Tampa Bay Rays</t>
    </r>
    <r>
      <rPr>
        <b/>
        <sz val="8"/>
        <color rgb="FF000032"/>
        <rFont val="Arial"/>
        <family val="2"/>
      </rPr>
      <t xml:space="preserve"> vs Boston Red Sox for Game.</t>
    </r>
  </si>
  <si>
    <r>
      <t>Tampa Bay Rays (-1)</t>
    </r>
    <r>
      <rPr>
        <b/>
        <sz val="8"/>
        <color rgb="FF000032"/>
        <rFont val="Arial"/>
        <family val="2"/>
      </rPr>
      <t xml:space="preserve"> vs Boston Red Sox for Game.</t>
    </r>
  </si>
  <si>
    <r>
      <t>St. Louis Cardinals</t>
    </r>
    <r>
      <rPr>
        <b/>
        <sz val="8"/>
        <color rgb="FF000032"/>
        <rFont val="Arial"/>
        <family val="2"/>
      </rPr>
      <t xml:space="preserve"> vs Houston Astros for Game.</t>
    </r>
  </si>
  <si>
    <r>
      <t>St. Louis Cardinals (-1)</t>
    </r>
    <r>
      <rPr>
        <b/>
        <sz val="8"/>
        <color rgb="FF000032"/>
        <rFont val="Arial"/>
        <family val="2"/>
      </rPr>
      <t xml:space="preserve"> vs Houston Astros for Game.</t>
    </r>
  </si>
  <si>
    <r>
      <t>New York Yankees (-1)</t>
    </r>
    <r>
      <rPr>
        <b/>
        <sz val="8"/>
        <color rgb="FF000032"/>
        <rFont val="Arial"/>
        <family val="2"/>
      </rPr>
      <t xml:space="preserve"> vs Minnesota Twins for Game.</t>
    </r>
  </si>
  <si>
    <r>
      <t xml:space="preserve">Seattle Mariners vs </t>
    </r>
    <r>
      <rPr>
        <b/>
        <u/>
        <sz val="11"/>
        <color rgb="FF000032"/>
        <rFont val="Arial"/>
        <family val="2"/>
      </rPr>
      <t>LAA Angels</t>
    </r>
    <r>
      <rPr>
        <b/>
        <sz val="8"/>
        <color rgb="FF000032"/>
        <rFont val="Arial"/>
        <family val="2"/>
      </rPr>
      <t xml:space="preserve"> for Game.</t>
    </r>
  </si>
  <si>
    <r>
      <t xml:space="preserve">Seattle Mariners vs </t>
    </r>
    <r>
      <rPr>
        <b/>
        <u/>
        <sz val="11"/>
        <color rgb="FF000032"/>
        <rFont val="Arial"/>
        <family val="2"/>
      </rPr>
      <t>LAA Angels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</si>
  <si>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Kansas City Royals vs </t>
    </r>
    <r>
      <rPr>
        <b/>
        <u/>
        <sz val="11"/>
        <color rgb="FF000032"/>
        <rFont val="Arial"/>
        <family val="2"/>
      </rPr>
      <t>Detroit Tigers</t>
    </r>
    <r>
      <rPr>
        <b/>
        <sz val="8"/>
        <color rgb="FF000032"/>
        <rFont val="Arial"/>
        <family val="2"/>
      </rPr>
      <t xml:space="preserve"> for Game.</t>
    </r>
  </si>
  <si>
    <r>
      <t xml:space="preserve">Kansas City Royals vs </t>
    </r>
    <r>
      <rPr>
        <b/>
        <u/>
        <sz val="11"/>
        <color rgb="FF000032"/>
        <rFont val="Arial"/>
        <family val="2"/>
      </rPr>
      <t>Detroit Tigers (-1.5)</t>
    </r>
    <r>
      <rPr>
        <b/>
        <sz val="8"/>
        <color rgb="FF000032"/>
        <rFont val="Arial"/>
        <family val="2"/>
      </rPr>
      <t xml:space="preserve"> for Game.</t>
    </r>
  </si>
  <si>
    <t>Chicago White Sox - Tampa Bay Rays +1</t>
  </si>
  <si>
    <t>Chicago White Sox - Tampa Bay Rays</t>
  </si>
  <si>
    <t>Toronto Blue Jays - New York Yankees</t>
  </si>
  <si>
    <t>Toronto Blue Jays - New York Yankees -1</t>
  </si>
  <si>
    <r>
      <t xml:space="preserve">Miami Marlins vs </t>
    </r>
    <r>
      <rPr>
        <b/>
        <u/>
        <sz val="11"/>
        <color rgb="FF000032"/>
        <rFont val="Arial"/>
        <family val="2"/>
      </rPr>
      <t xml:space="preserve">Atlanta Braves </t>
    </r>
    <r>
      <rPr>
        <b/>
        <sz val="8"/>
        <color rgb="FF000032"/>
        <rFont val="Arial"/>
        <family val="2"/>
      </rPr>
      <t>for Game.</t>
    </r>
  </si>
  <si>
    <r>
      <t xml:space="preserve">Boston Red Sox vs </t>
    </r>
    <r>
      <rPr>
        <b/>
        <u/>
        <sz val="11"/>
        <color rgb="FF000032"/>
        <rFont val="Arial"/>
        <family val="2"/>
      </rPr>
      <t>Baltimore Orioles</t>
    </r>
    <r>
      <rPr>
        <b/>
        <sz val="8"/>
        <color rgb="FF000032"/>
        <rFont val="Arial"/>
        <family val="2"/>
      </rPr>
      <t xml:space="preserve"> for Game.</t>
    </r>
  </si>
  <si>
    <r>
      <t xml:space="preserve">Boston Red Sox vs </t>
    </r>
    <r>
      <rPr>
        <b/>
        <u/>
        <sz val="11"/>
        <color rgb="FF000032"/>
        <rFont val="Arial"/>
        <family val="2"/>
      </rPr>
      <t>Baltimore Orioles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</si>
  <si>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New York Mets vs </t>
    </r>
    <r>
      <rPr>
        <b/>
        <u/>
        <sz val="11"/>
        <color rgb="FF000032"/>
        <rFont val="Arial"/>
        <family val="2"/>
      </rPr>
      <t>Atlanta Braves</t>
    </r>
    <r>
      <rPr>
        <b/>
        <sz val="8"/>
        <color rgb="FF000032"/>
        <rFont val="Arial"/>
        <family val="2"/>
      </rPr>
      <t xml:space="preserve"> for Game.</t>
    </r>
  </si>
  <si>
    <r>
      <t xml:space="preserve">New York Mets vs </t>
    </r>
    <r>
      <rPr>
        <b/>
        <u/>
        <sz val="11"/>
        <color rgb="FF000032"/>
        <rFont val="Arial"/>
        <family val="2"/>
      </rPr>
      <t>Atlanta Braves (-1)</t>
    </r>
    <r>
      <rPr>
        <b/>
        <sz val="8"/>
        <color rgb="FF000032"/>
        <rFont val="Arial"/>
        <family val="2"/>
      </rPr>
      <t xml:space="preserve"> for Game.</t>
    </r>
  </si>
  <si>
    <r>
      <t xml:space="preserve">Chicago Cubs vs </t>
    </r>
    <r>
      <rPr>
        <b/>
        <u/>
        <sz val="11"/>
        <color rgb="FF000032"/>
        <rFont val="Arial"/>
        <family val="2"/>
      </rPr>
      <t>Arizona Diamondbacks</t>
    </r>
    <r>
      <rPr>
        <b/>
        <sz val="8"/>
        <color rgb="FF000032"/>
        <rFont val="Arial"/>
        <family val="2"/>
      </rPr>
      <t xml:space="preserve"> for Game.</t>
    </r>
  </si>
  <si>
    <r>
      <t xml:space="preserve">Chicago Cubs vs </t>
    </r>
    <r>
      <rPr>
        <b/>
        <u/>
        <sz val="11"/>
        <color rgb="FF000032"/>
        <rFont val="Arial"/>
        <family val="2"/>
      </rPr>
      <t>Arizona Diamondbacks (-1)</t>
    </r>
    <r>
      <rPr>
        <b/>
        <sz val="8"/>
        <color rgb="FF000032"/>
        <rFont val="Arial"/>
        <family val="2"/>
      </rPr>
      <t xml:space="preserve"> for Game.</t>
    </r>
  </si>
  <si>
    <t>San Diego Padres - San Francisco Giants +1</t>
  </si>
  <si>
    <t>San Diego Padres - San Francisco Giants</t>
  </si>
  <si>
    <t>Oakland Athletics - Seattle Mariners</t>
  </si>
  <si>
    <t>Oakland Athletics - Seattle Mariners -1</t>
  </si>
  <si>
    <r>
      <t xml:space="preserve">Seattle Mariners vs </t>
    </r>
    <r>
      <rPr>
        <b/>
        <u/>
        <sz val="11"/>
        <color rgb="FF000032"/>
        <rFont val="Arial"/>
        <family val="2"/>
      </rPr>
      <t>Oakland Athletics</t>
    </r>
    <r>
      <rPr>
        <b/>
        <sz val="8"/>
        <color rgb="FF000032"/>
        <rFont val="Arial"/>
        <family val="2"/>
      </rPr>
      <t xml:space="preserve"> for Game.</t>
    </r>
  </si>
  <si>
    <r>
      <t xml:space="preserve">Seattle Mariners vs </t>
    </r>
    <r>
      <rPr>
        <b/>
        <u/>
        <sz val="11"/>
        <color rgb="FF000032"/>
        <rFont val="Arial"/>
        <family val="2"/>
      </rPr>
      <t>Oakland Athletics (-1)</t>
    </r>
    <r>
      <rPr>
        <b/>
        <sz val="8"/>
        <color rgb="FF000032"/>
        <rFont val="Arial"/>
        <family val="2"/>
      </rPr>
      <t xml:space="preserve"> for Game.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</si>
</sst>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32"/>
      <name val="Arial"/>
      <family val="2"/>
    </font>
    <font>
      <b/>
      <u/>
      <sz val="11"/>
      <color rgb="FF000032"/>
      <name val="Arial"/>
      <family val="2"/>
    </font>
    <font>
      <sz val="11"/>
      <color rgb="FF333333"/>
      <name val="Inheri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B9B9B9"/>
      </left>
      <right style="medium">
        <color rgb="FFB9B9B9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2" borderId="0" xfId="0" applyFill="1"/>
    <xf numFmtId="14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4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9.4766185476815409E-2"/>
          <c:y val="7.4548702245552642E-2"/>
          <c:w val="0.67938604549431325"/>
          <c:h val="0.89719889180519108"/>
        </c:manualLayout>
      </c:layout>
      <c:lineChart>
        <c:grouping val="standard"/>
        <c:ser>
          <c:idx val="0"/>
          <c:order val="0"/>
          <c:marker>
            <c:symbol val="none"/>
          </c:marker>
          <c:val>
            <c:numRef>
              <c:f>'Trey ABC system'!$N$2:$N$775</c:f>
              <c:numCache>
                <c:formatCode>General</c:formatCode>
                <c:ptCount val="774"/>
                <c:pt idx="0">
                  <c:v>-35</c:v>
                </c:pt>
                <c:pt idx="1">
                  <c:v>-50</c:v>
                </c:pt>
                <c:pt idx="2">
                  <c:v>-22.665000000000006</c:v>
                </c:pt>
                <c:pt idx="3">
                  <c:v>-7.6650000000000063</c:v>
                </c:pt>
                <c:pt idx="4">
                  <c:v>37.334999999999994</c:v>
                </c:pt>
                <c:pt idx="5">
                  <c:v>115.03499999999998</c:v>
                </c:pt>
                <c:pt idx="6">
                  <c:v>55.034999999999982</c:v>
                </c:pt>
                <c:pt idx="7">
                  <c:v>-84.965000000000018</c:v>
                </c:pt>
                <c:pt idx="8">
                  <c:v>-60.965000000000018</c:v>
                </c:pt>
                <c:pt idx="9">
                  <c:v>11.274999999999991</c:v>
                </c:pt>
                <c:pt idx="10">
                  <c:v>113.27499999999999</c:v>
                </c:pt>
                <c:pt idx="11">
                  <c:v>426.71500000000003</c:v>
                </c:pt>
                <c:pt idx="12">
                  <c:v>366.71500000000003</c:v>
                </c:pt>
                <c:pt idx="13">
                  <c:v>226.71500000000003</c:v>
                </c:pt>
                <c:pt idx="14">
                  <c:v>500.79499999999996</c:v>
                </c:pt>
                <c:pt idx="15">
                  <c:v>500.79499999999996</c:v>
                </c:pt>
                <c:pt idx="16">
                  <c:v>485.79499999999996</c:v>
                </c:pt>
                <c:pt idx="17">
                  <c:v>450.79499999999996</c:v>
                </c:pt>
                <c:pt idx="18">
                  <c:v>482.60999999999996</c:v>
                </c:pt>
                <c:pt idx="19">
                  <c:v>502.10999999999996</c:v>
                </c:pt>
                <c:pt idx="20">
                  <c:v>487.10999999999996</c:v>
                </c:pt>
                <c:pt idx="21">
                  <c:v>452.10999999999996</c:v>
                </c:pt>
                <c:pt idx="22">
                  <c:v>402.10999999999996</c:v>
                </c:pt>
                <c:pt idx="23">
                  <c:v>421.60999999999996</c:v>
                </c:pt>
                <c:pt idx="24">
                  <c:v>454.92999999999995</c:v>
                </c:pt>
                <c:pt idx="25">
                  <c:v>454.92999999999995</c:v>
                </c:pt>
                <c:pt idx="26">
                  <c:v>454.92999999999995</c:v>
                </c:pt>
                <c:pt idx="27">
                  <c:v>475.50999999999993</c:v>
                </c:pt>
                <c:pt idx="28">
                  <c:v>487.50999999999993</c:v>
                </c:pt>
                <c:pt idx="29">
                  <c:v>457.50999999999993</c:v>
                </c:pt>
                <c:pt idx="30">
                  <c:v>337.50999999999993</c:v>
                </c:pt>
                <c:pt idx="31">
                  <c:v>307.50999999999993</c:v>
                </c:pt>
                <c:pt idx="32">
                  <c:v>187.50999999999993</c:v>
                </c:pt>
                <c:pt idx="33">
                  <c:v>157.50999999999993</c:v>
                </c:pt>
                <c:pt idx="34">
                  <c:v>37.509999999999934</c:v>
                </c:pt>
                <c:pt idx="35">
                  <c:v>-12.490000000000066</c:v>
                </c:pt>
                <c:pt idx="36">
                  <c:v>-72.490000000000066</c:v>
                </c:pt>
                <c:pt idx="37">
                  <c:v>64.549999999999898</c:v>
                </c:pt>
                <c:pt idx="38">
                  <c:v>-55.450000000000102</c:v>
                </c:pt>
                <c:pt idx="39">
                  <c:v>218.62999999999982</c:v>
                </c:pt>
                <c:pt idx="40">
                  <c:v>293.62999999999982</c:v>
                </c:pt>
                <c:pt idx="41">
                  <c:v>293.62999999999982</c:v>
                </c:pt>
                <c:pt idx="42">
                  <c:v>312.03999999999985</c:v>
                </c:pt>
                <c:pt idx="43">
                  <c:v>322.53999999999985</c:v>
                </c:pt>
                <c:pt idx="44">
                  <c:v>287.53999999999985</c:v>
                </c:pt>
                <c:pt idx="45">
                  <c:v>272.53999999999985</c:v>
                </c:pt>
                <c:pt idx="46">
                  <c:v>298.03999999999985</c:v>
                </c:pt>
                <c:pt idx="47">
                  <c:v>376.87999999999988</c:v>
                </c:pt>
                <c:pt idx="48">
                  <c:v>453.77999999999986</c:v>
                </c:pt>
                <c:pt idx="49">
                  <c:v>497.22999999999985</c:v>
                </c:pt>
                <c:pt idx="50">
                  <c:v>526.38499999999988</c:v>
                </c:pt>
                <c:pt idx="51">
                  <c:v>541.38499999999988</c:v>
                </c:pt>
                <c:pt idx="52">
                  <c:v>561.96499999999992</c:v>
                </c:pt>
                <c:pt idx="53">
                  <c:v>573.21499999999992</c:v>
                </c:pt>
                <c:pt idx="54">
                  <c:v>538.21499999999992</c:v>
                </c:pt>
                <c:pt idx="55">
                  <c:v>523.21499999999992</c:v>
                </c:pt>
                <c:pt idx="56">
                  <c:v>583.21499999999992</c:v>
                </c:pt>
                <c:pt idx="57">
                  <c:v>548.21499999999992</c:v>
                </c:pt>
                <c:pt idx="58">
                  <c:v>533.21499999999992</c:v>
                </c:pt>
                <c:pt idx="59">
                  <c:v>552.71499999999992</c:v>
                </c:pt>
                <c:pt idx="60">
                  <c:v>604.79499999999985</c:v>
                </c:pt>
                <c:pt idx="61">
                  <c:v>644.79499999999985</c:v>
                </c:pt>
                <c:pt idx="62">
                  <c:v>694.79499999999985</c:v>
                </c:pt>
                <c:pt idx="63">
                  <c:v>664.79499999999985</c:v>
                </c:pt>
                <c:pt idx="64">
                  <c:v>544.79499999999985</c:v>
                </c:pt>
                <c:pt idx="65">
                  <c:v>592.79499999999985</c:v>
                </c:pt>
                <c:pt idx="66">
                  <c:v>609.29499999999985</c:v>
                </c:pt>
                <c:pt idx="67">
                  <c:v>652.69499999999982</c:v>
                </c:pt>
                <c:pt idx="68">
                  <c:v>676.69499999999982</c:v>
                </c:pt>
                <c:pt idx="69">
                  <c:v>576.69499999999982</c:v>
                </c:pt>
                <c:pt idx="70">
                  <c:v>756.69499999999982</c:v>
                </c:pt>
                <c:pt idx="71">
                  <c:v>656.69499999999982</c:v>
                </c:pt>
                <c:pt idx="72">
                  <c:v>556.69499999999982</c:v>
                </c:pt>
                <c:pt idx="73">
                  <c:v>578.29499999999985</c:v>
                </c:pt>
                <c:pt idx="74">
                  <c:v>618.9649999999998</c:v>
                </c:pt>
                <c:pt idx="75">
                  <c:v>588.9649999999998</c:v>
                </c:pt>
                <c:pt idx="76">
                  <c:v>518.9649999999998</c:v>
                </c:pt>
                <c:pt idx="77">
                  <c:v>488.9649999999998</c:v>
                </c:pt>
                <c:pt idx="78">
                  <c:v>418.9649999999998</c:v>
                </c:pt>
                <c:pt idx="79">
                  <c:v>718.9649999999998</c:v>
                </c:pt>
                <c:pt idx="80">
                  <c:v>658.9649999999998</c:v>
                </c:pt>
                <c:pt idx="81">
                  <c:v>418.9649999999998</c:v>
                </c:pt>
                <c:pt idx="82">
                  <c:v>466.9649999999998</c:v>
                </c:pt>
                <c:pt idx="83">
                  <c:v>632.32499999999982</c:v>
                </c:pt>
                <c:pt idx="84">
                  <c:v>932.32499999999982</c:v>
                </c:pt>
                <c:pt idx="85">
                  <c:v>812.32499999999982</c:v>
                </c:pt>
                <c:pt idx="86">
                  <c:v>332.32499999999982</c:v>
                </c:pt>
                <c:pt idx="87">
                  <c:v>332.32499999999982</c:v>
                </c:pt>
                <c:pt idx="88">
                  <c:v>451.88499999999982</c:v>
                </c:pt>
                <c:pt idx="89">
                  <c:v>505.88499999999982</c:v>
                </c:pt>
                <c:pt idx="90">
                  <c:v>593.38499999999976</c:v>
                </c:pt>
                <c:pt idx="91">
                  <c:v>533.38499999999976</c:v>
                </c:pt>
                <c:pt idx="92">
                  <c:v>393.38499999999976</c:v>
                </c:pt>
                <c:pt idx="93">
                  <c:v>447.38499999999976</c:v>
                </c:pt>
                <c:pt idx="94">
                  <c:v>534.88499999999976</c:v>
                </c:pt>
                <c:pt idx="95">
                  <c:v>474.88499999999976</c:v>
                </c:pt>
                <c:pt idx="96">
                  <c:v>334.88499999999976</c:v>
                </c:pt>
                <c:pt idx="97">
                  <c:v>214.88499999999976</c:v>
                </c:pt>
                <c:pt idx="98">
                  <c:v>-265.11500000000024</c:v>
                </c:pt>
                <c:pt idx="99">
                  <c:v>-265.11500000000024</c:v>
                </c:pt>
                <c:pt idx="100">
                  <c:v>10.404999999999745</c:v>
                </c:pt>
                <c:pt idx="101">
                  <c:v>154.40499999999975</c:v>
                </c:pt>
                <c:pt idx="102">
                  <c:v>571.04499999999962</c:v>
                </c:pt>
                <c:pt idx="103">
                  <c:v>621.04499999999962</c:v>
                </c:pt>
                <c:pt idx="104">
                  <c:v>637.24499999999966</c:v>
                </c:pt>
                <c:pt idx="105">
                  <c:v>654.74499999999966</c:v>
                </c:pt>
                <c:pt idx="106">
                  <c:v>669.74499999999966</c:v>
                </c:pt>
                <c:pt idx="107">
                  <c:v>685.63499999999965</c:v>
                </c:pt>
                <c:pt idx="108">
                  <c:v>670.63499999999965</c:v>
                </c:pt>
                <c:pt idx="109">
                  <c:v>635.63499999999965</c:v>
                </c:pt>
                <c:pt idx="110">
                  <c:v>656.63499999999965</c:v>
                </c:pt>
                <c:pt idx="111">
                  <c:v>819.83499999999958</c:v>
                </c:pt>
                <c:pt idx="112">
                  <c:v>719.83499999999958</c:v>
                </c:pt>
                <c:pt idx="113">
                  <c:v>748.39499999999953</c:v>
                </c:pt>
                <c:pt idx="114">
                  <c:v>780.1749999999995</c:v>
                </c:pt>
                <c:pt idx="115">
                  <c:v>871.07499999999948</c:v>
                </c:pt>
                <c:pt idx="116">
                  <c:v>856.07499999999948</c:v>
                </c:pt>
                <c:pt idx="117">
                  <c:v>821.07499999999948</c:v>
                </c:pt>
                <c:pt idx="118">
                  <c:v>848.07499999999948</c:v>
                </c:pt>
                <c:pt idx="119">
                  <c:v>888.0449999999995</c:v>
                </c:pt>
                <c:pt idx="120">
                  <c:v>1038.0449999999996</c:v>
                </c:pt>
                <c:pt idx="121">
                  <c:v>1008.0449999999996</c:v>
                </c:pt>
                <c:pt idx="122">
                  <c:v>1062.5249999999996</c:v>
                </c:pt>
                <c:pt idx="123">
                  <c:v>1002.5249999999996</c:v>
                </c:pt>
                <c:pt idx="124">
                  <c:v>1086.5249999999996</c:v>
                </c:pt>
                <c:pt idx="125">
                  <c:v>1056.5249999999996</c:v>
                </c:pt>
                <c:pt idx="126">
                  <c:v>986.52499999999964</c:v>
                </c:pt>
                <c:pt idx="127">
                  <c:v>1052.5249999999996</c:v>
                </c:pt>
                <c:pt idx="128">
                  <c:v>1256.5249999999996</c:v>
                </c:pt>
                <c:pt idx="129">
                  <c:v>1226.5249999999996</c:v>
                </c:pt>
                <c:pt idx="130">
                  <c:v>1156.5249999999996</c:v>
                </c:pt>
                <c:pt idx="131">
                  <c:v>1186.5249999999996</c:v>
                </c:pt>
                <c:pt idx="132">
                  <c:v>1236.2249999999997</c:v>
                </c:pt>
                <c:pt idx="133">
                  <c:v>1287.2249999999997</c:v>
                </c:pt>
                <c:pt idx="134">
                  <c:v>1440.8249999999996</c:v>
                </c:pt>
                <c:pt idx="135">
                  <c:v>1461.8249999999996</c:v>
                </c:pt>
                <c:pt idx="136">
                  <c:v>1496.8249999999996</c:v>
                </c:pt>
                <c:pt idx="137">
                  <c:v>1521.3249999999996</c:v>
                </c:pt>
                <c:pt idx="138">
                  <c:v>1491.3249999999996</c:v>
                </c:pt>
                <c:pt idx="139">
                  <c:v>1421.3249999999996</c:v>
                </c:pt>
                <c:pt idx="140">
                  <c:v>1391.3249999999996</c:v>
                </c:pt>
                <c:pt idx="141">
                  <c:v>1151.3249999999996</c:v>
                </c:pt>
                <c:pt idx="142">
                  <c:v>1091.3249999999996</c:v>
                </c:pt>
                <c:pt idx="143">
                  <c:v>611.32499999999959</c:v>
                </c:pt>
                <c:pt idx="144">
                  <c:v>491.32499999999959</c:v>
                </c:pt>
                <c:pt idx="145">
                  <c:v>599.12499999999955</c:v>
                </c:pt>
                <c:pt idx="146">
                  <c:v>665.12499999999955</c:v>
                </c:pt>
                <c:pt idx="147">
                  <c:v>746.32499999999959</c:v>
                </c:pt>
                <c:pt idx="148">
                  <c:v>746.32499999999959</c:v>
                </c:pt>
                <c:pt idx="149">
                  <c:v>606.32499999999959</c:v>
                </c:pt>
                <c:pt idx="150">
                  <c:v>546.32499999999959</c:v>
                </c:pt>
                <c:pt idx="151">
                  <c:v>738.32499999999959</c:v>
                </c:pt>
                <c:pt idx="152">
                  <c:v>849.32499999999959</c:v>
                </c:pt>
                <c:pt idx="153">
                  <c:v>779.32499999999959</c:v>
                </c:pt>
                <c:pt idx="154">
                  <c:v>749.32499999999959</c:v>
                </c:pt>
                <c:pt idx="155">
                  <c:v>910.12499999999955</c:v>
                </c:pt>
                <c:pt idx="156">
                  <c:v>970.12499999999955</c:v>
                </c:pt>
                <c:pt idx="157">
                  <c:v>900.12499999999955</c:v>
                </c:pt>
                <c:pt idx="158">
                  <c:v>870.12499999999955</c:v>
                </c:pt>
                <c:pt idx="159">
                  <c:v>770.12499999999955</c:v>
                </c:pt>
                <c:pt idx="160">
                  <c:v>954.68499999999949</c:v>
                </c:pt>
                <c:pt idx="161">
                  <c:v>954.68499999999949</c:v>
                </c:pt>
                <c:pt idx="162">
                  <c:v>1064.0249999999994</c:v>
                </c:pt>
                <c:pt idx="163">
                  <c:v>1130.0249999999994</c:v>
                </c:pt>
                <c:pt idx="164">
                  <c:v>1220.8849999999993</c:v>
                </c:pt>
                <c:pt idx="165">
                  <c:v>1280.8849999999993</c:v>
                </c:pt>
                <c:pt idx="166">
                  <c:v>1352.2849999999994</c:v>
                </c:pt>
                <c:pt idx="167">
                  <c:v>1292.2849999999994</c:v>
                </c:pt>
                <c:pt idx="168">
                  <c:v>1152.2849999999994</c:v>
                </c:pt>
                <c:pt idx="169">
                  <c:v>1092.2849999999994</c:v>
                </c:pt>
                <c:pt idx="170">
                  <c:v>1308.2849999999994</c:v>
                </c:pt>
                <c:pt idx="171">
                  <c:v>1392.2849999999994</c:v>
                </c:pt>
                <c:pt idx="172">
                  <c:v>1779.1649999999995</c:v>
                </c:pt>
                <c:pt idx="173">
                  <c:v>1937.5649999999996</c:v>
                </c:pt>
                <c:pt idx="174">
                  <c:v>1637.5649999999996</c:v>
                </c:pt>
                <c:pt idx="175">
                  <c:v>2003.5649999999996</c:v>
                </c:pt>
                <c:pt idx="176">
                  <c:v>1968.5649999999996</c:v>
                </c:pt>
                <c:pt idx="177">
                  <c:v>1953.5649999999996</c:v>
                </c:pt>
                <c:pt idx="178">
                  <c:v>1918.5649999999996</c:v>
                </c:pt>
                <c:pt idx="179">
                  <c:v>1903.5649999999996</c:v>
                </c:pt>
                <c:pt idx="180">
                  <c:v>1922.8849999999995</c:v>
                </c:pt>
                <c:pt idx="181">
                  <c:v>1937.8849999999995</c:v>
                </c:pt>
                <c:pt idx="182">
                  <c:v>1992.4849999999997</c:v>
                </c:pt>
                <c:pt idx="183">
                  <c:v>2011.9849999999997</c:v>
                </c:pt>
                <c:pt idx="184">
                  <c:v>1891.9849999999997</c:v>
                </c:pt>
                <c:pt idx="185">
                  <c:v>1861.9849999999997</c:v>
                </c:pt>
                <c:pt idx="186">
                  <c:v>1791.9849999999997</c:v>
                </c:pt>
                <c:pt idx="187">
                  <c:v>1761.9849999999997</c:v>
                </c:pt>
                <c:pt idx="188">
                  <c:v>1810.2849999999996</c:v>
                </c:pt>
                <c:pt idx="189">
                  <c:v>1846.2849999999996</c:v>
                </c:pt>
                <c:pt idx="190">
                  <c:v>1776.2849999999996</c:v>
                </c:pt>
                <c:pt idx="191">
                  <c:v>1746.2849999999996</c:v>
                </c:pt>
                <c:pt idx="192">
                  <c:v>1777.7849999999996</c:v>
                </c:pt>
                <c:pt idx="193">
                  <c:v>1798.0349999999996</c:v>
                </c:pt>
                <c:pt idx="194">
                  <c:v>1966.0349999999996</c:v>
                </c:pt>
                <c:pt idx="195">
                  <c:v>2026.0349999999996</c:v>
                </c:pt>
                <c:pt idx="196">
                  <c:v>2170.0349999999999</c:v>
                </c:pt>
                <c:pt idx="197">
                  <c:v>2221.0349999999999</c:v>
                </c:pt>
                <c:pt idx="198">
                  <c:v>2257.4349999999999</c:v>
                </c:pt>
                <c:pt idx="199">
                  <c:v>2279.9349999999999</c:v>
                </c:pt>
                <c:pt idx="200">
                  <c:v>2319.9049999999997</c:v>
                </c:pt>
                <c:pt idx="201">
                  <c:v>2319.9049999999997</c:v>
                </c:pt>
                <c:pt idx="202">
                  <c:v>2284.9049999999997</c:v>
                </c:pt>
                <c:pt idx="203">
                  <c:v>2269.9049999999997</c:v>
                </c:pt>
                <c:pt idx="204">
                  <c:v>2234.9049999999997</c:v>
                </c:pt>
                <c:pt idx="205">
                  <c:v>2219.9049999999997</c:v>
                </c:pt>
                <c:pt idx="206">
                  <c:v>2099.9049999999997</c:v>
                </c:pt>
                <c:pt idx="207">
                  <c:v>2069.9049999999997</c:v>
                </c:pt>
                <c:pt idx="208">
                  <c:v>2131.1049999999996</c:v>
                </c:pt>
                <c:pt idx="209">
                  <c:v>2101.1049999999996</c:v>
                </c:pt>
                <c:pt idx="210">
                  <c:v>2086.1049999999996</c:v>
                </c:pt>
                <c:pt idx="211">
                  <c:v>2051.1049999999996</c:v>
                </c:pt>
                <c:pt idx="212">
                  <c:v>2021.1049999999996</c:v>
                </c:pt>
                <c:pt idx="213">
                  <c:v>1901.1049999999996</c:v>
                </c:pt>
                <c:pt idx="214">
                  <c:v>1886.1049999999996</c:v>
                </c:pt>
                <c:pt idx="215">
                  <c:v>1851.1049999999996</c:v>
                </c:pt>
                <c:pt idx="216">
                  <c:v>1611.1049999999996</c:v>
                </c:pt>
                <c:pt idx="217">
                  <c:v>1551.1049999999996</c:v>
                </c:pt>
                <c:pt idx="218">
                  <c:v>1521.1049999999996</c:v>
                </c:pt>
                <c:pt idx="219">
                  <c:v>1401.1049999999996</c:v>
                </c:pt>
                <c:pt idx="220">
                  <c:v>1331.1049999999996</c:v>
                </c:pt>
                <c:pt idx="221">
                  <c:v>1301.1049999999996</c:v>
                </c:pt>
                <c:pt idx="222">
                  <c:v>1161.1049999999996</c:v>
                </c:pt>
                <c:pt idx="223">
                  <c:v>1101.1049999999996</c:v>
                </c:pt>
                <c:pt idx="224">
                  <c:v>1171.1049999999996</c:v>
                </c:pt>
                <c:pt idx="225">
                  <c:v>1214.9049999999995</c:v>
                </c:pt>
                <c:pt idx="226">
                  <c:v>1074.9049999999995</c:v>
                </c:pt>
                <c:pt idx="227">
                  <c:v>1014.9049999999995</c:v>
                </c:pt>
                <c:pt idx="228">
                  <c:v>1228.0249999999996</c:v>
                </c:pt>
                <c:pt idx="229">
                  <c:v>1306.0249999999996</c:v>
                </c:pt>
                <c:pt idx="230">
                  <c:v>1494.9049999999997</c:v>
                </c:pt>
                <c:pt idx="231">
                  <c:v>1557.9049999999997</c:v>
                </c:pt>
                <c:pt idx="232">
                  <c:v>1593.7449999999997</c:v>
                </c:pt>
                <c:pt idx="233">
                  <c:v>1616.2449999999997</c:v>
                </c:pt>
                <c:pt idx="234">
                  <c:v>1810.6449999999995</c:v>
                </c:pt>
                <c:pt idx="235">
                  <c:v>1906.6449999999995</c:v>
                </c:pt>
                <c:pt idx="236">
                  <c:v>1918.6449999999995</c:v>
                </c:pt>
                <c:pt idx="237">
                  <c:v>1941.6749999999995</c:v>
                </c:pt>
                <c:pt idx="238">
                  <c:v>1906.6749999999995</c:v>
                </c:pt>
                <c:pt idx="239">
                  <c:v>1891.6749999999995</c:v>
                </c:pt>
                <c:pt idx="240">
                  <c:v>1856.6749999999995</c:v>
                </c:pt>
                <c:pt idx="241">
                  <c:v>1841.6749999999995</c:v>
                </c:pt>
                <c:pt idx="242">
                  <c:v>1806.6749999999995</c:v>
                </c:pt>
                <c:pt idx="243">
                  <c:v>1791.6749999999995</c:v>
                </c:pt>
                <c:pt idx="244">
                  <c:v>1721.6749999999995</c:v>
                </c:pt>
                <c:pt idx="245">
                  <c:v>1691.6749999999995</c:v>
                </c:pt>
                <c:pt idx="246">
                  <c:v>1656.6749999999995</c:v>
                </c:pt>
                <c:pt idx="247">
                  <c:v>1641.6749999999995</c:v>
                </c:pt>
                <c:pt idx="248">
                  <c:v>1822.1549999999995</c:v>
                </c:pt>
                <c:pt idx="249">
                  <c:v>1882.1549999999995</c:v>
                </c:pt>
                <c:pt idx="250">
                  <c:v>1980.5549999999996</c:v>
                </c:pt>
                <c:pt idx="251">
                  <c:v>1980.5549999999996</c:v>
                </c:pt>
                <c:pt idx="252">
                  <c:v>1860.5549999999996</c:v>
                </c:pt>
                <c:pt idx="253">
                  <c:v>1830.5549999999996</c:v>
                </c:pt>
                <c:pt idx="254">
                  <c:v>1710.5549999999996</c:v>
                </c:pt>
                <c:pt idx="255">
                  <c:v>1680.5549999999996</c:v>
                </c:pt>
                <c:pt idx="256">
                  <c:v>1745.3549999999996</c:v>
                </c:pt>
                <c:pt idx="257">
                  <c:v>1767.8549999999996</c:v>
                </c:pt>
                <c:pt idx="258">
                  <c:v>1811.2549999999997</c:v>
                </c:pt>
                <c:pt idx="259">
                  <c:v>1841.2549999999997</c:v>
                </c:pt>
                <c:pt idx="260">
                  <c:v>1881.0149999999996</c:v>
                </c:pt>
                <c:pt idx="261">
                  <c:v>1881.0149999999996</c:v>
                </c:pt>
                <c:pt idx="262">
                  <c:v>1897.0799999999997</c:v>
                </c:pt>
                <c:pt idx="263">
                  <c:v>1882.0799999999997</c:v>
                </c:pt>
                <c:pt idx="264">
                  <c:v>1911.4799999999998</c:v>
                </c:pt>
                <c:pt idx="265">
                  <c:v>1930.9799999999998</c:v>
                </c:pt>
                <c:pt idx="266">
                  <c:v>1860.9799999999998</c:v>
                </c:pt>
                <c:pt idx="267">
                  <c:v>1830.9799999999998</c:v>
                </c:pt>
                <c:pt idx="268">
                  <c:v>1868.6399999999999</c:v>
                </c:pt>
                <c:pt idx="269">
                  <c:v>1868.6399999999999</c:v>
                </c:pt>
                <c:pt idx="270">
                  <c:v>1901.3649999999998</c:v>
                </c:pt>
                <c:pt idx="271">
                  <c:v>1920.8649999999998</c:v>
                </c:pt>
                <c:pt idx="272">
                  <c:v>1939.9749999999997</c:v>
                </c:pt>
                <c:pt idx="273">
                  <c:v>1956.4749999999997</c:v>
                </c:pt>
                <c:pt idx="274">
                  <c:v>2122.0749999999998</c:v>
                </c:pt>
                <c:pt idx="275">
                  <c:v>2194.0749999999998</c:v>
                </c:pt>
                <c:pt idx="276">
                  <c:v>2159.0749999999998</c:v>
                </c:pt>
                <c:pt idx="277">
                  <c:v>2144.0749999999998</c:v>
                </c:pt>
                <c:pt idx="278">
                  <c:v>2109.0749999999998</c:v>
                </c:pt>
                <c:pt idx="279">
                  <c:v>2094.0749999999998</c:v>
                </c:pt>
                <c:pt idx="280">
                  <c:v>2059.0749999999998</c:v>
                </c:pt>
                <c:pt idx="281">
                  <c:v>2044.0749999999998</c:v>
                </c:pt>
                <c:pt idx="282">
                  <c:v>2138.5149999999999</c:v>
                </c:pt>
                <c:pt idx="283">
                  <c:v>2138.5149999999999</c:v>
                </c:pt>
                <c:pt idx="284">
                  <c:v>2214.2549999999997</c:v>
                </c:pt>
                <c:pt idx="285">
                  <c:v>2259.2549999999997</c:v>
                </c:pt>
                <c:pt idx="286">
                  <c:v>2189.2549999999997</c:v>
                </c:pt>
                <c:pt idx="287">
                  <c:v>2159.2549999999997</c:v>
                </c:pt>
                <c:pt idx="288">
                  <c:v>2291.0149999999994</c:v>
                </c:pt>
                <c:pt idx="289">
                  <c:v>2339.0149999999994</c:v>
                </c:pt>
                <c:pt idx="290">
                  <c:v>2370.5149999999994</c:v>
                </c:pt>
                <c:pt idx="291">
                  <c:v>2390.0149999999994</c:v>
                </c:pt>
                <c:pt idx="292">
                  <c:v>2429.7749999999996</c:v>
                </c:pt>
                <c:pt idx="293">
                  <c:v>2429.7749999999996</c:v>
                </c:pt>
                <c:pt idx="294">
                  <c:v>2479.4749999999995</c:v>
                </c:pt>
                <c:pt idx="295">
                  <c:v>2509.4749999999995</c:v>
                </c:pt>
                <c:pt idx="296">
                  <c:v>2439.4749999999995</c:v>
                </c:pt>
                <c:pt idx="297">
                  <c:v>2409.4749999999995</c:v>
                </c:pt>
                <c:pt idx="298">
                  <c:v>2339.4749999999995</c:v>
                </c:pt>
                <c:pt idx="299">
                  <c:v>2309.4749999999995</c:v>
                </c:pt>
                <c:pt idx="300">
                  <c:v>2454.9149999999995</c:v>
                </c:pt>
                <c:pt idx="301">
                  <c:v>2508.9149999999995</c:v>
                </c:pt>
                <c:pt idx="302">
                  <c:v>2626.0349999999994</c:v>
                </c:pt>
                <c:pt idx="303">
                  <c:v>2674.0349999999994</c:v>
                </c:pt>
                <c:pt idx="304">
                  <c:v>2639.0349999999994</c:v>
                </c:pt>
                <c:pt idx="305">
                  <c:v>2624.0349999999994</c:v>
                </c:pt>
                <c:pt idx="306">
                  <c:v>2589.0349999999994</c:v>
                </c:pt>
                <c:pt idx="307">
                  <c:v>2574.0349999999994</c:v>
                </c:pt>
                <c:pt idx="308">
                  <c:v>2595.0349999999994</c:v>
                </c:pt>
                <c:pt idx="309">
                  <c:v>2614.8349999999996</c:v>
                </c:pt>
                <c:pt idx="310">
                  <c:v>2630.5849999999996</c:v>
                </c:pt>
                <c:pt idx="311">
                  <c:v>2615.5849999999996</c:v>
                </c:pt>
                <c:pt idx="312">
                  <c:v>2634.8349999999996</c:v>
                </c:pt>
                <c:pt idx="313">
                  <c:v>2634.8349999999996</c:v>
                </c:pt>
                <c:pt idx="314">
                  <c:v>2599.8349999999996</c:v>
                </c:pt>
                <c:pt idx="315">
                  <c:v>2584.8349999999996</c:v>
                </c:pt>
                <c:pt idx="316">
                  <c:v>2464.8349999999996</c:v>
                </c:pt>
                <c:pt idx="317">
                  <c:v>2434.8349999999996</c:v>
                </c:pt>
                <c:pt idx="318">
                  <c:v>2507.5549999999994</c:v>
                </c:pt>
                <c:pt idx="319">
                  <c:v>2507.5549999999994</c:v>
                </c:pt>
                <c:pt idx="320">
                  <c:v>2578.1149999999993</c:v>
                </c:pt>
                <c:pt idx="321">
                  <c:v>2606.6749999999993</c:v>
                </c:pt>
                <c:pt idx="322">
                  <c:v>2626.6599999999994</c:v>
                </c:pt>
                <c:pt idx="323">
                  <c:v>2611.6599999999994</c:v>
                </c:pt>
                <c:pt idx="324">
                  <c:v>2576.6599999999994</c:v>
                </c:pt>
                <c:pt idx="325">
                  <c:v>2561.6599999999994</c:v>
                </c:pt>
                <c:pt idx="326">
                  <c:v>2591.3049999999994</c:v>
                </c:pt>
                <c:pt idx="327">
                  <c:v>2610.8049999999994</c:v>
                </c:pt>
                <c:pt idx="328">
                  <c:v>2575.8049999999994</c:v>
                </c:pt>
                <c:pt idx="329">
                  <c:v>2560.8049999999994</c:v>
                </c:pt>
                <c:pt idx="330">
                  <c:v>2525.8049999999994</c:v>
                </c:pt>
                <c:pt idx="331">
                  <c:v>2510.8049999999994</c:v>
                </c:pt>
                <c:pt idx="332">
                  <c:v>2549.9349999999995</c:v>
                </c:pt>
                <c:pt idx="333">
                  <c:v>2575.4349999999995</c:v>
                </c:pt>
                <c:pt idx="334">
                  <c:v>2594.3699999999994</c:v>
                </c:pt>
                <c:pt idx="335">
                  <c:v>2608.2599999999993</c:v>
                </c:pt>
                <c:pt idx="336">
                  <c:v>2488.2599999999993</c:v>
                </c:pt>
                <c:pt idx="337">
                  <c:v>2458.2599999999993</c:v>
                </c:pt>
                <c:pt idx="338">
                  <c:v>2481.2899999999995</c:v>
                </c:pt>
                <c:pt idx="339">
                  <c:v>2497.7899999999995</c:v>
                </c:pt>
                <c:pt idx="340">
                  <c:v>2530.5149999999994</c:v>
                </c:pt>
                <c:pt idx="341">
                  <c:v>2553.0149999999994</c:v>
                </c:pt>
                <c:pt idx="342">
                  <c:v>2586.3349999999996</c:v>
                </c:pt>
                <c:pt idx="343">
                  <c:v>2608.8349999999996</c:v>
                </c:pt>
                <c:pt idx="344">
                  <c:v>2573.8349999999996</c:v>
                </c:pt>
                <c:pt idx="345">
                  <c:v>2558.8349999999996</c:v>
                </c:pt>
                <c:pt idx="346">
                  <c:v>2576.3349999999996</c:v>
                </c:pt>
                <c:pt idx="347">
                  <c:v>2561.3349999999996</c:v>
                </c:pt>
                <c:pt idx="348">
                  <c:v>2603.3349999999996</c:v>
                </c:pt>
                <c:pt idx="349">
                  <c:v>2627.3349999999996</c:v>
                </c:pt>
                <c:pt idx="350">
                  <c:v>2679.8349999999996</c:v>
                </c:pt>
                <c:pt idx="351">
                  <c:v>2711.3349999999996</c:v>
                </c:pt>
                <c:pt idx="352">
                  <c:v>2742.8349999999996</c:v>
                </c:pt>
                <c:pt idx="353">
                  <c:v>2762.3349999999996</c:v>
                </c:pt>
                <c:pt idx="354">
                  <c:v>2804.3349999999996</c:v>
                </c:pt>
                <c:pt idx="355">
                  <c:v>2834.3349999999996</c:v>
                </c:pt>
                <c:pt idx="356">
                  <c:v>2865.8349999999996</c:v>
                </c:pt>
                <c:pt idx="357">
                  <c:v>2888.3349999999996</c:v>
                </c:pt>
                <c:pt idx="358">
                  <c:v>2907.8999999999996</c:v>
                </c:pt>
                <c:pt idx="359">
                  <c:v>2907.8999999999996</c:v>
                </c:pt>
                <c:pt idx="360">
                  <c:v>2872.8999999999996</c:v>
                </c:pt>
                <c:pt idx="361">
                  <c:v>2857.8999999999996</c:v>
                </c:pt>
                <c:pt idx="362">
                  <c:v>2883.7999999999997</c:v>
                </c:pt>
                <c:pt idx="363">
                  <c:v>2898.0499999999997</c:v>
                </c:pt>
                <c:pt idx="364">
                  <c:v>2950.85</c:v>
                </c:pt>
                <c:pt idx="365">
                  <c:v>2971.85</c:v>
                </c:pt>
                <c:pt idx="366">
                  <c:v>2994.0050000000001</c:v>
                </c:pt>
                <c:pt idx="367">
                  <c:v>3006.3050000000003</c:v>
                </c:pt>
                <c:pt idx="368">
                  <c:v>2971.3050000000003</c:v>
                </c:pt>
                <c:pt idx="369">
                  <c:v>2956.3050000000003</c:v>
                </c:pt>
                <c:pt idx="370">
                  <c:v>2976.6050000000005</c:v>
                </c:pt>
                <c:pt idx="371">
                  <c:v>2988.6050000000005</c:v>
                </c:pt>
                <c:pt idx="372">
                  <c:v>3007.5050000000006</c:v>
                </c:pt>
                <c:pt idx="373">
                  <c:v>3021.3050000000007</c:v>
                </c:pt>
                <c:pt idx="374">
                  <c:v>3066.8050000000007</c:v>
                </c:pt>
                <c:pt idx="375">
                  <c:v>3066.8050000000007</c:v>
                </c:pt>
                <c:pt idx="376">
                  <c:v>3096.8050000000007</c:v>
                </c:pt>
                <c:pt idx="377">
                  <c:v>3144.8050000000007</c:v>
                </c:pt>
                <c:pt idx="378">
                  <c:v>3205.7050000000008</c:v>
                </c:pt>
                <c:pt idx="379">
                  <c:v>3237.2050000000008</c:v>
                </c:pt>
                <c:pt idx="380">
                  <c:v>3167.2050000000008</c:v>
                </c:pt>
                <c:pt idx="381">
                  <c:v>3137.2050000000008</c:v>
                </c:pt>
                <c:pt idx="382">
                  <c:v>3102.2050000000008</c:v>
                </c:pt>
                <c:pt idx="383">
                  <c:v>3087.2050000000008</c:v>
                </c:pt>
                <c:pt idx="384">
                  <c:v>3106.4550000000008</c:v>
                </c:pt>
                <c:pt idx="385">
                  <c:v>3106.4550000000008</c:v>
                </c:pt>
                <c:pt idx="386">
                  <c:v>3134.8050000000007</c:v>
                </c:pt>
                <c:pt idx="387">
                  <c:v>3134.8050000000007</c:v>
                </c:pt>
                <c:pt idx="388">
                  <c:v>3223.6050000000009</c:v>
                </c:pt>
                <c:pt idx="389">
                  <c:v>3253.6050000000009</c:v>
                </c:pt>
                <c:pt idx="390">
                  <c:v>3278.0700000000011</c:v>
                </c:pt>
                <c:pt idx="391">
                  <c:v>3291.5700000000011</c:v>
                </c:pt>
                <c:pt idx="392">
                  <c:v>3256.5700000000011</c:v>
                </c:pt>
                <c:pt idx="393">
                  <c:v>3241.5700000000011</c:v>
                </c:pt>
                <c:pt idx="394">
                  <c:v>3121.5700000000011</c:v>
                </c:pt>
                <c:pt idx="395">
                  <c:v>3091.5700000000011</c:v>
                </c:pt>
                <c:pt idx="396">
                  <c:v>3056.5700000000011</c:v>
                </c:pt>
                <c:pt idx="397">
                  <c:v>3041.5700000000011</c:v>
                </c:pt>
                <c:pt idx="398">
                  <c:v>3087.0000000000009</c:v>
                </c:pt>
                <c:pt idx="399">
                  <c:v>3117.0000000000009</c:v>
                </c:pt>
                <c:pt idx="400">
                  <c:v>3138.0700000000011</c:v>
                </c:pt>
                <c:pt idx="401">
                  <c:v>3152.3200000000011</c:v>
                </c:pt>
                <c:pt idx="402">
                  <c:v>3117.3200000000011</c:v>
                </c:pt>
                <c:pt idx="403">
                  <c:v>3102.3200000000011</c:v>
                </c:pt>
                <c:pt idx="404">
                  <c:v>3129.235000000001</c:v>
                </c:pt>
                <c:pt idx="405">
                  <c:v>3144.985000000001</c:v>
                </c:pt>
                <c:pt idx="406">
                  <c:v>3159.1600000000012</c:v>
                </c:pt>
                <c:pt idx="407">
                  <c:v>3168.1600000000012</c:v>
                </c:pt>
                <c:pt idx="408">
                  <c:v>3194.6900000000014</c:v>
                </c:pt>
                <c:pt idx="409">
                  <c:v>3209.6900000000014</c:v>
                </c:pt>
                <c:pt idx="410">
                  <c:v>3174.6900000000014</c:v>
                </c:pt>
                <c:pt idx="411">
                  <c:v>3159.6900000000014</c:v>
                </c:pt>
                <c:pt idx="412">
                  <c:v>3228.6900000000014</c:v>
                </c:pt>
                <c:pt idx="413">
                  <c:v>3255.6900000000014</c:v>
                </c:pt>
                <c:pt idx="414">
                  <c:v>3283.9800000000014</c:v>
                </c:pt>
                <c:pt idx="415">
                  <c:v>3337.9800000000014</c:v>
                </c:pt>
                <c:pt idx="416">
                  <c:v>3361.9800000000014</c:v>
                </c:pt>
                <c:pt idx="417">
                  <c:v>3421.9800000000014</c:v>
                </c:pt>
                <c:pt idx="418">
                  <c:v>3386.9800000000014</c:v>
                </c:pt>
                <c:pt idx="419">
                  <c:v>3371.9800000000014</c:v>
                </c:pt>
                <c:pt idx="420">
                  <c:v>3392.1050000000014</c:v>
                </c:pt>
                <c:pt idx="421">
                  <c:v>3403.3550000000014</c:v>
                </c:pt>
                <c:pt idx="422">
                  <c:v>3440.3550000000014</c:v>
                </c:pt>
                <c:pt idx="423">
                  <c:v>3457.9600000000014</c:v>
                </c:pt>
                <c:pt idx="424">
                  <c:v>3469.9600000000014</c:v>
                </c:pt>
                <c:pt idx="425">
                  <c:v>3434.9600000000014</c:v>
                </c:pt>
                <c:pt idx="426">
                  <c:v>3419.9600000000014</c:v>
                </c:pt>
                <c:pt idx="427">
                  <c:v>3486.6800000000012</c:v>
                </c:pt>
                <c:pt idx="428">
                  <c:v>3515.1800000000012</c:v>
                </c:pt>
                <c:pt idx="429">
                  <c:v>3445.1800000000012</c:v>
                </c:pt>
                <c:pt idx="430">
                  <c:v>3415.1800000000012</c:v>
                </c:pt>
                <c:pt idx="431">
                  <c:v>3433.1350000000011</c:v>
                </c:pt>
                <c:pt idx="432">
                  <c:v>3444.3850000000011</c:v>
                </c:pt>
                <c:pt idx="433">
                  <c:v>3459.9250000000011</c:v>
                </c:pt>
                <c:pt idx="434">
                  <c:v>3471.9250000000011</c:v>
                </c:pt>
                <c:pt idx="435">
                  <c:v>3576.3250000000012</c:v>
                </c:pt>
                <c:pt idx="436">
                  <c:v>3618.3250000000012</c:v>
                </c:pt>
                <c:pt idx="437">
                  <c:v>3498.3250000000012</c:v>
                </c:pt>
                <c:pt idx="438">
                  <c:v>3468.3250000000012</c:v>
                </c:pt>
                <c:pt idx="439">
                  <c:v>3499.3000000000011</c:v>
                </c:pt>
                <c:pt idx="440">
                  <c:v>3516.5500000000011</c:v>
                </c:pt>
                <c:pt idx="441">
                  <c:v>3592.2900000000009</c:v>
                </c:pt>
                <c:pt idx="442">
                  <c:v>3592.2900000000009</c:v>
                </c:pt>
                <c:pt idx="443">
                  <c:v>3657.670000000001</c:v>
                </c:pt>
                <c:pt idx="444">
                  <c:v>3699.670000000001</c:v>
                </c:pt>
                <c:pt idx="445">
                  <c:v>3664.670000000001</c:v>
                </c:pt>
                <c:pt idx="446">
                  <c:v>3649.670000000001</c:v>
                </c:pt>
                <c:pt idx="447">
                  <c:v>3672.2450000000008</c:v>
                </c:pt>
                <c:pt idx="448">
                  <c:v>3684.9950000000008</c:v>
                </c:pt>
                <c:pt idx="449">
                  <c:v>3649.9950000000008</c:v>
                </c:pt>
                <c:pt idx="450">
                  <c:v>3634.9950000000008</c:v>
                </c:pt>
                <c:pt idx="451">
                  <c:v>3599.9950000000008</c:v>
                </c:pt>
                <c:pt idx="452">
                  <c:v>3584.9950000000008</c:v>
                </c:pt>
                <c:pt idx="453">
                  <c:v>3663.6750000000006</c:v>
                </c:pt>
                <c:pt idx="454">
                  <c:v>3663.6750000000006</c:v>
                </c:pt>
                <c:pt idx="455">
                  <c:v>3727.1550000000007</c:v>
                </c:pt>
                <c:pt idx="456">
                  <c:v>3749.6550000000007</c:v>
                </c:pt>
                <c:pt idx="457">
                  <c:v>3714.6550000000007</c:v>
                </c:pt>
                <c:pt idx="458">
                  <c:v>3699.6550000000007</c:v>
                </c:pt>
                <c:pt idx="459">
                  <c:v>3684.6550000000007</c:v>
                </c:pt>
                <c:pt idx="460">
                  <c:v>3649.6550000000007</c:v>
                </c:pt>
                <c:pt idx="461">
                  <c:v>3529.6550000000007</c:v>
                </c:pt>
                <c:pt idx="462">
                  <c:v>3499.6550000000007</c:v>
                </c:pt>
                <c:pt idx="463">
                  <c:v>3534.1650000000009</c:v>
                </c:pt>
                <c:pt idx="464">
                  <c:v>3534.1650000000009</c:v>
                </c:pt>
                <c:pt idx="465">
                  <c:v>3615.7650000000008</c:v>
                </c:pt>
                <c:pt idx="466">
                  <c:v>3641.2650000000008</c:v>
                </c:pt>
                <c:pt idx="467">
                  <c:v>3606.2650000000008</c:v>
                </c:pt>
                <c:pt idx="468">
                  <c:v>3591.2650000000008</c:v>
                </c:pt>
                <c:pt idx="469">
                  <c:v>3613.315000000001</c:v>
                </c:pt>
                <c:pt idx="470">
                  <c:v>3625.315000000001</c:v>
                </c:pt>
                <c:pt idx="471">
                  <c:v>3657.5150000000008</c:v>
                </c:pt>
                <c:pt idx="472">
                  <c:v>3675.5150000000008</c:v>
                </c:pt>
                <c:pt idx="473">
                  <c:v>3640.5150000000008</c:v>
                </c:pt>
                <c:pt idx="474">
                  <c:v>3625.5150000000008</c:v>
                </c:pt>
                <c:pt idx="475">
                  <c:v>3590.5150000000008</c:v>
                </c:pt>
                <c:pt idx="476">
                  <c:v>3575.5150000000008</c:v>
                </c:pt>
                <c:pt idx="477">
                  <c:v>3455.5150000000008</c:v>
                </c:pt>
                <c:pt idx="478">
                  <c:v>3425.5150000000008</c:v>
                </c:pt>
                <c:pt idx="479">
                  <c:v>3447.565000000001</c:v>
                </c:pt>
                <c:pt idx="480">
                  <c:v>3459.565000000001</c:v>
                </c:pt>
                <c:pt idx="481">
                  <c:v>3509.6050000000009</c:v>
                </c:pt>
                <c:pt idx="482">
                  <c:v>3530.6050000000009</c:v>
                </c:pt>
                <c:pt idx="483">
                  <c:v>3495.6050000000009</c:v>
                </c:pt>
                <c:pt idx="484">
                  <c:v>3480.6050000000009</c:v>
                </c:pt>
                <c:pt idx="485">
                  <c:v>3512.1050000000009</c:v>
                </c:pt>
                <c:pt idx="486">
                  <c:v>3530.1050000000009</c:v>
                </c:pt>
                <c:pt idx="487">
                  <c:v>3545.5550000000007</c:v>
                </c:pt>
                <c:pt idx="488">
                  <c:v>3562.0050000000006</c:v>
                </c:pt>
                <c:pt idx="489">
                  <c:v>3492.0050000000006</c:v>
                </c:pt>
                <c:pt idx="490">
                  <c:v>3462.0050000000006</c:v>
                </c:pt>
                <c:pt idx="491">
                  <c:v>3594.0050000000006</c:v>
                </c:pt>
                <c:pt idx="492">
                  <c:v>3642.0050000000006</c:v>
                </c:pt>
                <c:pt idx="493">
                  <c:v>3677.0050000000006</c:v>
                </c:pt>
                <c:pt idx="494">
                  <c:v>3701.0050000000006</c:v>
                </c:pt>
                <c:pt idx="495">
                  <c:v>3666.0050000000006</c:v>
                </c:pt>
                <c:pt idx="496">
                  <c:v>3651.0050000000006</c:v>
                </c:pt>
                <c:pt idx="497">
                  <c:v>3698.6050000000005</c:v>
                </c:pt>
                <c:pt idx="498">
                  <c:v>3731.6050000000005</c:v>
                </c:pt>
                <c:pt idx="499">
                  <c:v>3768.4250000000006</c:v>
                </c:pt>
                <c:pt idx="500">
                  <c:v>3793.0250000000005</c:v>
                </c:pt>
                <c:pt idx="501">
                  <c:v>3833.4850000000006</c:v>
                </c:pt>
                <c:pt idx="502">
                  <c:v>3855.0850000000005</c:v>
                </c:pt>
                <c:pt idx="503">
                  <c:v>3820.0850000000005</c:v>
                </c:pt>
                <c:pt idx="504">
                  <c:v>3805.0850000000005</c:v>
                </c:pt>
                <c:pt idx="505">
                  <c:v>3828.2550000000006</c:v>
                </c:pt>
                <c:pt idx="506">
                  <c:v>3841.0050000000006</c:v>
                </c:pt>
                <c:pt idx="507">
                  <c:v>3862.6000000000004</c:v>
                </c:pt>
                <c:pt idx="508">
                  <c:v>3873.55</c:v>
                </c:pt>
                <c:pt idx="509">
                  <c:v>3803.55</c:v>
                </c:pt>
                <c:pt idx="510">
                  <c:v>3773.55</c:v>
                </c:pt>
                <c:pt idx="511">
                  <c:v>3653.55</c:v>
                </c:pt>
                <c:pt idx="512">
                  <c:v>3623.55</c:v>
                </c:pt>
                <c:pt idx="513">
                  <c:v>3642.17</c:v>
                </c:pt>
                <c:pt idx="514">
                  <c:v>3651.62</c:v>
                </c:pt>
                <c:pt idx="515">
                  <c:v>3724.8199999999997</c:v>
                </c:pt>
                <c:pt idx="516">
                  <c:v>3751.8199999999997</c:v>
                </c:pt>
                <c:pt idx="517">
                  <c:v>3871.8199999999997</c:v>
                </c:pt>
                <c:pt idx="518">
                  <c:v>3919.8199999999997</c:v>
                </c:pt>
                <c:pt idx="519">
                  <c:v>3947.8199999999997</c:v>
                </c:pt>
                <c:pt idx="520">
                  <c:v>3964.3199999999997</c:v>
                </c:pt>
                <c:pt idx="521">
                  <c:v>3929.3199999999997</c:v>
                </c:pt>
                <c:pt idx="522">
                  <c:v>3914.3199999999997</c:v>
                </c:pt>
                <c:pt idx="523">
                  <c:v>3935.3199999999997</c:v>
                </c:pt>
                <c:pt idx="524">
                  <c:v>3949.5699999999997</c:v>
                </c:pt>
                <c:pt idx="525">
                  <c:v>3965.6699999999996</c:v>
                </c:pt>
                <c:pt idx="526">
                  <c:v>3976.1699999999996</c:v>
                </c:pt>
                <c:pt idx="527">
                  <c:v>3991.9199999999996</c:v>
                </c:pt>
                <c:pt idx="528">
                  <c:v>4006.6199999999994</c:v>
                </c:pt>
                <c:pt idx="529">
                  <c:v>4070.2199999999993</c:v>
                </c:pt>
                <c:pt idx="530">
                  <c:v>4091.2199999999993</c:v>
                </c:pt>
                <c:pt idx="531">
                  <c:v>4201.2199999999993</c:v>
                </c:pt>
                <c:pt idx="532">
                  <c:v>4228.7199999999993</c:v>
                </c:pt>
                <c:pt idx="533">
                  <c:v>4193.7199999999993</c:v>
                </c:pt>
                <c:pt idx="534">
                  <c:v>4178.7199999999993</c:v>
                </c:pt>
                <c:pt idx="535">
                  <c:v>4209.5199999999995</c:v>
                </c:pt>
                <c:pt idx="536">
                  <c:v>4226.0199999999995</c:v>
                </c:pt>
                <c:pt idx="537">
                  <c:v>4256.82</c:v>
                </c:pt>
                <c:pt idx="538">
                  <c:v>4273.32</c:v>
                </c:pt>
                <c:pt idx="539">
                  <c:v>4203.32</c:v>
                </c:pt>
                <c:pt idx="540">
                  <c:v>4173.32</c:v>
                </c:pt>
                <c:pt idx="541">
                  <c:v>4053.3199999999997</c:v>
                </c:pt>
                <c:pt idx="542">
                  <c:v>4023.3199999999997</c:v>
                </c:pt>
                <c:pt idx="543">
                  <c:v>3783.3199999999997</c:v>
                </c:pt>
                <c:pt idx="544">
                  <c:v>3723.3199999999997</c:v>
                </c:pt>
                <c:pt idx="545">
                  <c:v>3884.12</c:v>
                </c:pt>
                <c:pt idx="546">
                  <c:v>3929.12</c:v>
                </c:pt>
                <c:pt idx="547">
                  <c:v>4029.92</c:v>
                </c:pt>
                <c:pt idx="548">
                  <c:v>4083.92</c:v>
                </c:pt>
                <c:pt idx="549">
                  <c:v>4202.92</c:v>
                </c:pt>
                <c:pt idx="550">
                  <c:v>4202.92</c:v>
                </c:pt>
                <c:pt idx="551">
                  <c:v>4002.92</c:v>
                </c:pt>
                <c:pt idx="552">
                  <c:v>4103.72</c:v>
                </c:pt>
                <c:pt idx="553">
                  <c:v>4157.72</c:v>
                </c:pt>
                <c:pt idx="554">
                  <c:v>4199.72</c:v>
                </c:pt>
                <c:pt idx="555">
                  <c:v>4199.72</c:v>
                </c:pt>
                <c:pt idx="556">
                  <c:v>4264.12</c:v>
                </c:pt>
                <c:pt idx="557">
                  <c:v>4264.12</c:v>
                </c:pt>
                <c:pt idx="558">
                  <c:v>4194.12</c:v>
                </c:pt>
                <c:pt idx="559">
                  <c:v>4164.12</c:v>
                </c:pt>
                <c:pt idx="560">
                  <c:v>4164.12</c:v>
                </c:pt>
                <c:pt idx="561">
                  <c:v>4312.92</c:v>
                </c:pt>
                <c:pt idx="562">
                  <c:v>4357.92</c:v>
                </c:pt>
                <c:pt idx="563">
                  <c:v>4388.37</c:v>
                </c:pt>
                <c:pt idx="564">
                  <c:v>4404.12</c:v>
                </c:pt>
                <c:pt idx="565">
                  <c:v>4434.92</c:v>
                </c:pt>
                <c:pt idx="566">
                  <c:v>4434.92</c:v>
                </c:pt>
                <c:pt idx="567">
                  <c:v>4454.5200000000004</c:v>
                </c:pt>
                <c:pt idx="568">
                  <c:v>4464.2700000000004</c:v>
                </c:pt>
                <c:pt idx="569">
                  <c:v>4429.2700000000004</c:v>
                </c:pt>
                <c:pt idx="570">
                  <c:v>4414.2700000000004</c:v>
                </c:pt>
                <c:pt idx="571">
                  <c:v>4379.2700000000004</c:v>
                </c:pt>
                <c:pt idx="572">
                  <c:v>4364.2700000000004</c:v>
                </c:pt>
                <c:pt idx="573">
                  <c:v>4425.17</c:v>
                </c:pt>
                <c:pt idx="574">
                  <c:v>4456.67</c:v>
                </c:pt>
                <c:pt idx="575">
                  <c:v>4336.67</c:v>
                </c:pt>
                <c:pt idx="576">
                  <c:v>4306.67</c:v>
                </c:pt>
                <c:pt idx="577">
                  <c:v>4359.7300000000005</c:v>
                </c:pt>
                <c:pt idx="578">
                  <c:v>4388.2300000000005</c:v>
                </c:pt>
                <c:pt idx="579">
                  <c:v>4434.92</c:v>
                </c:pt>
                <c:pt idx="580">
                  <c:v>4458.92</c:v>
                </c:pt>
                <c:pt idx="581">
                  <c:v>4423.92</c:v>
                </c:pt>
                <c:pt idx="582">
                  <c:v>4408.92</c:v>
                </c:pt>
                <c:pt idx="583">
                  <c:v>4433.5600000000004</c:v>
                </c:pt>
                <c:pt idx="584">
                  <c:v>4446.6100000000006</c:v>
                </c:pt>
                <c:pt idx="585">
                  <c:v>4485.0400000000009</c:v>
                </c:pt>
                <c:pt idx="586">
                  <c:v>4504.5400000000009</c:v>
                </c:pt>
                <c:pt idx="587">
                  <c:v>4588.420000000001</c:v>
                </c:pt>
                <c:pt idx="588">
                  <c:v>4613.920000000001</c:v>
                </c:pt>
                <c:pt idx="589">
                  <c:v>4578.920000000001</c:v>
                </c:pt>
                <c:pt idx="590">
                  <c:v>4563.920000000001</c:v>
                </c:pt>
                <c:pt idx="591">
                  <c:v>4643.3600000000006</c:v>
                </c:pt>
                <c:pt idx="592">
                  <c:v>4668.8600000000006</c:v>
                </c:pt>
                <c:pt idx="593">
                  <c:v>4706.7300000000005</c:v>
                </c:pt>
                <c:pt idx="594">
                  <c:v>4706.7300000000005</c:v>
                </c:pt>
                <c:pt idx="595">
                  <c:v>4727.7300000000005</c:v>
                </c:pt>
                <c:pt idx="596">
                  <c:v>4741.2300000000005</c:v>
                </c:pt>
                <c:pt idx="597">
                  <c:v>4706.2300000000005</c:v>
                </c:pt>
                <c:pt idx="598">
                  <c:v>4691.2300000000005</c:v>
                </c:pt>
                <c:pt idx="599">
                  <c:v>4641.2300000000005</c:v>
                </c:pt>
                <c:pt idx="600">
                  <c:v>4663.2450000000008</c:v>
                </c:pt>
                <c:pt idx="601">
                  <c:v>4674.4950000000008</c:v>
                </c:pt>
                <c:pt idx="602">
                  <c:v>4708.6550000000007</c:v>
                </c:pt>
                <c:pt idx="603">
                  <c:v>4728.755000000001</c:v>
                </c:pt>
                <c:pt idx="604">
                  <c:v>4744.6800000000012</c:v>
                </c:pt>
                <c:pt idx="605">
                  <c:v>4759.380000000001</c:v>
                </c:pt>
                <c:pt idx="606">
                  <c:v>4724.380000000001</c:v>
                </c:pt>
                <c:pt idx="607">
                  <c:v>4709.380000000001</c:v>
                </c:pt>
                <c:pt idx="608">
                  <c:v>4674.380000000001</c:v>
                </c:pt>
                <c:pt idx="609">
                  <c:v>4659.380000000001</c:v>
                </c:pt>
                <c:pt idx="610">
                  <c:v>4539.380000000001</c:v>
                </c:pt>
                <c:pt idx="611">
                  <c:v>4509.380000000001</c:v>
                </c:pt>
                <c:pt idx="612">
                  <c:v>4581.380000000001</c:v>
                </c:pt>
                <c:pt idx="613">
                  <c:v>4581.380000000001</c:v>
                </c:pt>
                <c:pt idx="614">
                  <c:v>4636.380000000001</c:v>
                </c:pt>
                <c:pt idx="615">
                  <c:v>4693.380000000001</c:v>
                </c:pt>
                <c:pt idx="616">
                  <c:v>4643.380000000001</c:v>
                </c:pt>
                <c:pt idx="617">
                  <c:v>4628.380000000001</c:v>
                </c:pt>
                <c:pt idx="618">
                  <c:v>4593.380000000001</c:v>
                </c:pt>
                <c:pt idx="619">
                  <c:v>4609.130000000001</c:v>
                </c:pt>
                <c:pt idx="620">
                  <c:v>4626.630000000001</c:v>
                </c:pt>
                <c:pt idx="621">
                  <c:v>4556.630000000001</c:v>
                </c:pt>
                <c:pt idx="622">
                  <c:v>4526.630000000001</c:v>
                </c:pt>
                <c:pt idx="623">
                  <c:v>4599.3500000000013</c:v>
                </c:pt>
                <c:pt idx="624">
                  <c:v>4599.3500000000013</c:v>
                </c:pt>
                <c:pt idx="625">
                  <c:v>4610.6000000000013</c:v>
                </c:pt>
                <c:pt idx="626">
                  <c:v>4632.4750000000013</c:v>
                </c:pt>
                <c:pt idx="627">
                  <c:v>4758.2350000000015</c:v>
                </c:pt>
                <c:pt idx="628">
                  <c:v>4811.0350000000017</c:v>
                </c:pt>
                <c:pt idx="629">
                  <c:v>4836.9700000000021</c:v>
                </c:pt>
                <c:pt idx="630">
                  <c:v>4850.4700000000021</c:v>
                </c:pt>
                <c:pt idx="631">
                  <c:v>4865.5200000000023</c:v>
                </c:pt>
                <c:pt idx="632">
                  <c:v>4865.5200000000023</c:v>
                </c:pt>
                <c:pt idx="633">
                  <c:v>4830.5200000000023</c:v>
                </c:pt>
                <c:pt idx="634">
                  <c:v>4815.5200000000023</c:v>
                </c:pt>
                <c:pt idx="635">
                  <c:v>4895.5600000000022</c:v>
                </c:pt>
                <c:pt idx="636">
                  <c:v>4895.5600000000022</c:v>
                </c:pt>
                <c:pt idx="637">
                  <c:v>4938.9600000000019</c:v>
                </c:pt>
                <c:pt idx="638">
                  <c:v>4965.9600000000019</c:v>
                </c:pt>
                <c:pt idx="639">
                  <c:v>4993.9600000000019</c:v>
                </c:pt>
                <c:pt idx="640">
                  <c:v>5010.4600000000019</c:v>
                </c:pt>
                <c:pt idx="641">
                  <c:v>4975.4600000000019</c:v>
                </c:pt>
                <c:pt idx="642">
                  <c:v>4960.4600000000019</c:v>
                </c:pt>
                <c:pt idx="643">
                  <c:v>4925.4600000000019</c:v>
                </c:pt>
                <c:pt idx="644">
                  <c:v>4910.4600000000019</c:v>
                </c:pt>
                <c:pt idx="645">
                  <c:v>4965.0600000000022</c:v>
                </c:pt>
                <c:pt idx="646">
                  <c:v>4982.4600000000019</c:v>
                </c:pt>
                <c:pt idx="647">
                  <c:v>4947.4600000000019</c:v>
                </c:pt>
                <c:pt idx="648">
                  <c:v>4932.4600000000019</c:v>
                </c:pt>
                <c:pt idx="649">
                  <c:v>5007.4600000000019</c:v>
                </c:pt>
                <c:pt idx="650">
                  <c:v>5037.4600000000019</c:v>
                </c:pt>
                <c:pt idx="651">
                  <c:v>4967.4600000000019</c:v>
                </c:pt>
                <c:pt idx="652">
                  <c:v>4937.4600000000019</c:v>
                </c:pt>
                <c:pt idx="653">
                  <c:v>4697.4600000000019</c:v>
                </c:pt>
                <c:pt idx="654">
                  <c:v>4637.4600000000019</c:v>
                </c:pt>
                <c:pt idx="655">
                  <c:v>4602.4600000000019</c:v>
                </c:pt>
                <c:pt idx="656">
                  <c:v>4587.4600000000019</c:v>
                </c:pt>
                <c:pt idx="657">
                  <c:v>4612.4500000000016</c:v>
                </c:pt>
                <c:pt idx="658">
                  <c:v>4625.9500000000016</c:v>
                </c:pt>
                <c:pt idx="659">
                  <c:v>4679.7800000000016</c:v>
                </c:pt>
                <c:pt idx="660">
                  <c:v>4709.7800000000016</c:v>
                </c:pt>
                <c:pt idx="661">
                  <c:v>4763.0600000000013</c:v>
                </c:pt>
                <c:pt idx="662">
                  <c:v>4763.0600000000013</c:v>
                </c:pt>
                <c:pt idx="663">
                  <c:v>4791.7600000000011</c:v>
                </c:pt>
                <c:pt idx="664">
                  <c:v>4808.2600000000011</c:v>
                </c:pt>
                <c:pt idx="665">
                  <c:v>4773.2600000000011</c:v>
                </c:pt>
                <c:pt idx="666">
                  <c:v>4758.2600000000011</c:v>
                </c:pt>
                <c:pt idx="667">
                  <c:v>4723.2600000000011</c:v>
                </c:pt>
                <c:pt idx="668">
                  <c:v>4708.2600000000011</c:v>
                </c:pt>
                <c:pt idx="669">
                  <c:v>4673.2600000000011</c:v>
                </c:pt>
                <c:pt idx="670">
                  <c:v>4658.2600000000011</c:v>
                </c:pt>
                <c:pt idx="671">
                  <c:v>4684.1950000000015</c:v>
                </c:pt>
                <c:pt idx="672">
                  <c:v>4698.7450000000017</c:v>
                </c:pt>
                <c:pt idx="673">
                  <c:v>4714.4950000000017</c:v>
                </c:pt>
                <c:pt idx="674">
                  <c:v>4724.2450000000017</c:v>
                </c:pt>
                <c:pt idx="675">
                  <c:v>4748.7450000000017</c:v>
                </c:pt>
                <c:pt idx="676">
                  <c:v>4766.7450000000017</c:v>
                </c:pt>
                <c:pt idx="677">
                  <c:v>4856.9850000000015</c:v>
                </c:pt>
                <c:pt idx="678">
                  <c:v>4885.4850000000015</c:v>
                </c:pt>
                <c:pt idx="679">
                  <c:v>4900.4300000000012</c:v>
                </c:pt>
                <c:pt idx="680">
                  <c:v>4910.9300000000012</c:v>
                </c:pt>
                <c:pt idx="681">
                  <c:v>4926.1550000000016</c:v>
                </c:pt>
                <c:pt idx="682">
                  <c:v>4926.1550000000016</c:v>
                </c:pt>
                <c:pt idx="683">
                  <c:v>4891.1550000000016</c:v>
                </c:pt>
                <c:pt idx="684">
                  <c:v>4876.1550000000016</c:v>
                </c:pt>
                <c:pt idx="685">
                  <c:v>4891.4550000000017</c:v>
                </c:pt>
                <c:pt idx="686">
                  <c:v>4909.4100000000017</c:v>
                </c:pt>
                <c:pt idx="687">
                  <c:v>4874.4100000000017</c:v>
                </c:pt>
                <c:pt idx="688">
                  <c:v>4859.4100000000017</c:v>
                </c:pt>
                <c:pt idx="689">
                  <c:v>4876.0700000000015</c:v>
                </c:pt>
                <c:pt idx="690">
                  <c:v>4885.8200000000015</c:v>
                </c:pt>
                <c:pt idx="691">
                  <c:v>4911.1950000000015</c:v>
                </c:pt>
                <c:pt idx="692">
                  <c:v>4924.3950000000013</c:v>
                </c:pt>
                <c:pt idx="693">
                  <c:v>4889.3950000000013</c:v>
                </c:pt>
                <c:pt idx="694">
                  <c:v>4874.3950000000013</c:v>
                </c:pt>
                <c:pt idx="695">
                  <c:v>4950.8350000000009</c:v>
                </c:pt>
                <c:pt idx="696">
                  <c:v>4950.8350000000009</c:v>
                </c:pt>
                <c:pt idx="697">
                  <c:v>4981.5300000000007</c:v>
                </c:pt>
                <c:pt idx="698">
                  <c:v>4997.2800000000007</c:v>
                </c:pt>
                <c:pt idx="699">
                  <c:v>5017.1600000000008</c:v>
                </c:pt>
                <c:pt idx="700">
                  <c:v>5029.1600000000008</c:v>
                </c:pt>
                <c:pt idx="701">
                  <c:v>5044.9100000000008</c:v>
                </c:pt>
                <c:pt idx="702">
                  <c:v>5055.4100000000008</c:v>
                </c:pt>
                <c:pt idx="703">
                  <c:v>5087.6100000000006</c:v>
                </c:pt>
                <c:pt idx="704">
                  <c:v>5087.6100000000006</c:v>
                </c:pt>
                <c:pt idx="705">
                  <c:v>4967.6100000000006</c:v>
                </c:pt>
                <c:pt idx="706">
                  <c:v>4937.6100000000006</c:v>
                </c:pt>
                <c:pt idx="707">
                  <c:v>4867.6100000000006</c:v>
                </c:pt>
                <c:pt idx="708">
                  <c:v>4837.6100000000006</c:v>
                </c:pt>
                <c:pt idx="709">
                  <c:v>4597.6100000000006</c:v>
                </c:pt>
                <c:pt idx="710">
                  <c:v>4537.6100000000006</c:v>
                </c:pt>
                <c:pt idx="711">
                  <c:v>4502.6100000000006</c:v>
                </c:pt>
                <c:pt idx="712">
                  <c:v>4487.6100000000006</c:v>
                </c:pt>
                <c:pt idx="713">
                  <c:v>4513.1600000000008</c:v>
                </c:pt>
                <c:pt idx="714">
                  <c:v>4525.6100000000006</c:v>
                </c:pt>
                <c:pt idx="715">
                  <c:v>4590.5300000000007</c:v>
                </c:pt>
                <c:pt idx="716">
                  <c:v>4610.0300000000007</c:v>
                </c:pt>
                <c:pt idx="717">
                  <c:v>4630.1550000000007</c:v>
                </c:pt>
                <c:pt idx="718">
                  <c:v>4640.6550000000007</c:v>
                </c:pt>
                <c:pt idx="719">
                  <c:v>4605.6550000000007</c:v>
                </c:pt>
                <c:pt idx="720">
                  <c:v>4590.6550000000007</c:v>
                </c:pt>
                <c:pt idx="721">
                  <c:v>4590.6550000000007</c:v>
                </c:pt>
                <c:pt idx="722">
                  <c:v>4612.5300000000007</c:v>
                </c:pt>
                <c:pt idx="723">
                  <c:v>4623.3300000000008</c:v>
                </c:pt>
                <c:pt idx="724">
                  <c:v>4647.8300000000008</c:v>
                </c:pt>
                <c:pt idx="725">
                  <c:v>4660.5800000000008</c:v>
                </c:pt>
                <c:pt idx="726">
                  <c:v>4590.5800000000008</c:v>
                </c:pt>
                <c:pt idx="727">
                  <c:v>4560.5800000000008</c:v>
                </c:pt>
                <c:pt idx="728">
                  <c:v>4591.6600000000008</c:v>
                </c:pt>
                <c:pt idx="729">
                  <c:v>4591.6600000000008</c:v>
                </c:pt>
                <c:pt idx="730">
                  <c:v>4659.1000000000004</c:v>
                </c:pt>
                <c:pt idx="731">
                  <c:v>4680.1000000000004</c:v>
                </c:pt>
                <c:pt idx="732">
                  <c:v>4787.1400000000003</c:v>
                </c:pt>
                <c:pt idx="733">
                  <c:v>4818.34</c:v>
                </c:pt>
                <c:pt idx="734">
                  <c:v>4843.33</c:v>
                </c:pt>
                <c:pt idx="735">
                  <c:v>4843.33</c:v>
                </c:pt>
                <c:pt idx="736">
                  <c:v>4859.99</c:v>
                </c:pt>
                <c:pt idx="737">
                  <c:v>4859.99</c:v>
                </c:pt>
                <c:pt idx="738">
                  <c:v>4880.99</c:v>
                </c:pt>
                <c:pt idx="739">
                  <c:v>4894.79</c:v>
                </c:pt>
                <c:pt idx="740">
                  <c:v>4859.79</c:v>
                </c:pt>
                <c:pt idx="741">
                  <c:v>4844.79</c:v>
                </c:pt>
                <c:pt idx="742">
                  <c:v>4863.6899999999996</c:v>
                </c:pt>
                <c:pt idx="743">
                  <c:v>4873.4399999999996</c:v>
                </c:pt>
                <c:pt idx="744">
                  <c:v>4890.0999999999995</c:v>
                </c:pt>
                <c:pt idx="745">
                  <c:v>4899.4749999999995</c:v>
                </c:pt>
                <c:pt idx="746">
                  <c:v>4961.0349999999999</c:v>
                </c:pt>
                <c:pt idx="747">
                  <c:v>4979.4250000000002</c:v>
                </c:pt>
                <c:pt idx="748">
                  <c:v>4944.4250000000002</c:v>
                </c:pt>
                <c:pt idx="749">
                  <c:v>4929.4250000000002</c:v>
                </c:pt>
                <c:pt idx="750">
                  <c:v>4947.5550000000003</c:v>
                </c:pt>
                <c:pt idx="751">
                  <c:v>4957.3050000000003</c:v>
                </c:pt>
                <c:pt idx="752">
                  <c:v>4978.3050000000003</c:v>
                </c:pt>
                <c:pt idx="753">
                  <c:v>4993.3050000000003</c:v>
                </c:pt>
                <c:pt idx="754">
                  <c:v>5009.0550000000003</c:v>
                </c:pt>
                <c:pt idx="755">
                  <c:v>5017.6050000000005</c:v>
                </c:pt>
                <c:pt idx="756">
                  <c:v>5036.1200000000008</c:v>
                </c:pt>
                <c:pt idx="757">
                  <c:v>5036.1200000000008</c:v>
                </c:pt>
                <c:pt idx="758">
                  <c:v>5099.2400000000007</c:v>
                </c:pt>
                <c:pt idx="759">
                  <c:v>5120.9900000000007</c:v>
                </c:pt>
                <c:pt idx="760">
                  <c:v>5085.9900000000007</c:v>
                </c:pt>
                <c:pt idx="761">
                  <c:v>5070.9900000000007</c:v>
                </c:pt>
                <c:pt idx="762">
                  <c:v>5089.9250000000011</c:v>
                </c:pt>
                <c:pt idx="763">
                  <c:v>5099.6750000000011</c:v>
                </c:pt>
                <c:pt idx="764">
                  <c:v>5064.6750000000011</c:v>
                </c:pt>
                <c:pt idx="765">
                  <c:v>5049.6750000000011</c:v>
                </c:pt>
                <c:pt idx="766">
                  <c:v>5072.1100000000015</c:v>
                </c:pt>
                <c:pt idx="767">
                  <c:v>5085.1600000000017</c:v>
                </c:pt>
                <c:pt idx="768">
                  <c:v>5145.1600000000017</c:v>
                </c:pt>
                <c:pt idx="769">
                  <c:v>5163.1600000000017</c:v>
                </c:pt>
                <c:pt idx="770">
                  <c:v>5128.1600000000017</c:v>
                </c:pt>
                <c:pt idx="771">
                  <c:v>5113.1600000000017</c:v>
                </c:pt>
                <c:pt idx="772">
                  <c:v>5182.8800000000019</c:v>
                </c:pt>
                <c:pt idx="773">
                  <c:v>5205.3800000000019</c:v>
                </c:pt>
              </c:numCache>
            </c:numRef>
          </c:val>
        </c:ser>
        <c:dLbls/>
        <c:marker val="1"/>
        <c:axId val="97163904"/>
        <c:axId val="99414784"/>
      </c:lineChart>
      <c:catAx>
        <c:axId val="971639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9414784"/>
        <c:crosses val="autoZero"/>
        <c:auto val="1"/>
        <c:lblAlgn val="ctr"/>
        <c:lblOffset val="100"/>
      </c:catAx>
      <c:valAx>
        <c:axId val="994147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71639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687705</xdr:colOff>
      <xdr:row>775</xdr:row>
      <xdr:rowOff>162877</xdr:rowOff>
    </xdr:from>
    <xdr:to>
      <xdr:col>20</xdr:col>
      <xdr:colOff>556260</xdr:colOff>
      <xdr:row>790</xdr:row>
      <xdr:rowOff>56197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632460</xdr:colOff>
      <xdr:row>776</xdr:row>
      <xdr:rowOff>60960</xdr:rowOff>
    </xdr:from>
    <xdr:to>
      <xdr:col>8</xdr:col>
      <xdr:colOff>411480</xdr:colOff>
      <xdr:row>794</xdr:row>
      <xdr:rowOff>167640</xdr:rowOff>
    </xdr:to>
    <xdr:pic>
      <xdr:nvPicPr>
        <xdr:cNvPr id="1025" name="Picture 1" descr="http://img805.imageshack.us/img805/9179/d94023a4c6fd431fae61039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2460" y="162275520"/>
          <a:ext cx="8046720" cy="33985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xas@Baltimore" TargetMode="External"/><Relationship Id="rId2" Type="http://schemas.openxmlformats.org/officeDocument/2006/relationships/hyperlink" Target="mailto:Toronto@Minnesota" TargetMode="External"/><Relationship Id="rId1" Type="http://schemas.openxmlformats.org/officeDocument/2006/relationships/hyperlink" Target="mailto:Toronto@Minnesot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xas@Baltimo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76"/>
  <sheetViews>
    <sheetView tabSelected="1" topLeftCell="A774" workbookViewId="0">
      <selection activeCell="I780" sqref="I780"/>
    </sheetView>
  </sheetViews>
  <sheetFormatPr defaultRowHeight="14.4"/>
  <cols>
    <col min="1" max="1" width="15" customWidth="1"/>
    <col min="2" max="2" width="8.109375" bestFit="1" customWidth="1"/>
    <col min="3" max="3" width="10.6640625" bestFit="1" customWidth="1"/>
    <col min="4" max="4" width="8.44140625" bestFit="1" customWidth="1"/>
    <col min="5" max="5" width="51" customWidth="1"/>
    <col min="6" max="6" width="7.109375" customWidth="1"/>
    <col min="7" max="7" width="9.6640625" customWidth="1"/>
    <col min="8" max="8" width="10.5546875" customWidth="1"/>
    <col min="9" max="9" width="15.44140625" customWidth="1"/>
    <col min="10" max="10" width="16" bestFit="1" customWidth="1"/>
    <col min="11" max="11" width="12.6640625" customWidth="1"/>
    <col min="13" max="13" width="12.44140625" bestFit="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1" t="s">
        <v>12</v>
      </c>
    </row>
    <row r="2" spans="1:15" ht="28.8">
      <c r="A2" s="2">
        <v>41026</v>
      </c>
      <c r="B2" s="3">
        <v>35</v>
      </c>
      <c r="C2" s="3">
        <v>0</v>
      </c>
      <c r="D2" s="3" t="s">
        <v>14</v>
      </c>
      <c r="E2" s="3" t="s">
        <v>15</v>
      </c>
      <c r="F2" s="3">
        <v>1.675</v>
      </c>
      <c r="G2" s="3"/>
      <c r="H2" s="3" t="s">
        <v>13</v>
      </c>
      <c r="I2" s="3">
        <f>C2-B2</f>
        <v>-35</v>
      </c>
      <c r="J2" t="s">
        <v>16</v>
      </c>
      <c r="K2" t="s">
        <v>17</v>
      </c>
      <c r="L2" s="3" t="s">
        <v>18</v>
      </c>
      <c r="N2">
        <f>I2</f>
        <v>-35</v>
      </c>
      <c r="O2" s="4" t="s">
        <v>19</v>
      </c>
    </row>
    <row r="3" spans="1:15" ht="28.8">
      <c r="A3" s="2">
        <v>41026</v>
      </c>
      <c r="B3" s="3">
        <v>15</v>
      </c>
      <c r="C3" s="3">
        <v>0</v>
      </c>
      <c r="D3" s="3" t="s">
        <v>14</v>
      </c>
      <c r="E3" s="3" t="s">
        <v>15</v>
      </c>
      <c r="F3" s="3">
        <v>1.9</v>
      </c>
      <c r="G3" s="3">
        <v>-1</v>
      </c>
      <c r="H3" s="3" t="s">
        <v>13</v>
      </c>
      <c r="I3" s="3">
        <f>C3-B3</f>
        <v>-15</v>
      </c>
      <c r="J3" t="s">
        <v>16</v>
      </c>
      <c r="K3" t="s">
        <v>17</v>
      </c>
      <c r="L3" s="3" t="s">
        <v>18</v>
      </c>
      <c r="N3">
        <f>N2+I3</f>
        <v>-50</v>
      </c>
      <c r="O3" s="4"/>
    </row>
    <row r="4" spans="1:15" ht="28.8">
      <c r="A4" s="2">
        <v>41026</v>
      </c>
      <c r="B4" s="3">
        <v>35</v>
      </c>
      <c r="C4" s="3">
        <v>62.34</v>
      </c>
      <c r="D4" s="3" t="s">
        <v>14</v>
      </c>
      <c r="E4" s="3" t="s">
        <v>20</v>
      </c>
      <c r="F4" s="3">
        <v>1.7809999999999999</v>
      </c>
      <c r="G4" s="3"/>
      <c r="H4" s="3" t="s">
        <v>2</v>
      </c>
      <c r="I4" s="3">
        <f>B4*F4-B4</f>
        <v>27.334999999999994</v>
      </c>
      <c r="J4" t="s">
        <v>16</v>
      </c>
      <c r="K4" t="s">
        <v>17</v>
      </c>
      <c r="L4" s="3" t="s">
        <v>18</v>
      </c>
      <c r="N4">
        <f>N3+I4</f>
        <v>-22.665000000000006</v>
      </c>
    </row>
    <row r="5" spans="1:15" ht="28.8">
      <c r="A5" s="2">
        <v>41026</v>
      </c>
      <c r="B5" s="3">
        <v>15</v>
      </c>
      <c r="C5" s="3">
        <v>30</v>
      </c>
      <c r="D5" s="3" t="s">
        <v>14</v>
      </c>
      <c r="E5" s="3" t="s">
        <v>20</v>
      </c>
      <c r="F5" s="3">
        <v>2</v>
      </c>
      <c r="G5" s="3">
        <v>-1</v>
      </c>
      <c r="H5" s="3" t="s">
        <v>2</v>
      </c>
      <c r="I5" s="3">
        <f>C5-B5</f>
        <v>15</v>
      </c>
      <c r="J5" t="s">
        <v>16</v>
      </c>
      <c r="K5" t="s">
        <v>17</v>
      </c>
      <c r="L5" s="3" t="s">
        <v>18</v>
      </c>
      <c r="N5">
        <f t="shared" ref="N5:N68" si="0">N4+I5</f>
        <v>-7.6650000000000063</v>
      </c>
    </row>
    <row r="6" spans="1:15" ht="28.8">
      <c r="A6" s="2">
        <v>41026</v>
      </c>
      <c r="B6" s="3">
        <v>60</v>
      </c>
      <c r="C6" s="3">
        <f>F6*B6</f>
        <v>105</v>
      </c>
      <c r="D6" s="3" t="s">
        <v>14</v>
      </c>
      <c r="E6" s="3" t="s">
        <v>21</v>
      </c>
      <c r="F6" s="3">
        <v>1.75</v>
      </c>
      <c r="G6" s="3">
        <v>-1</v>
      </c>
      <c r="H6" s="3" t="s">
        <v>2</v>
      </c>
      <c r="I6" s="3">
        <f>C6-B6</f>
        <v>45</v>
      </c>
      <c r="J6" t="s">
        <v>16</v>
      </c>
      <c r="K6" t="s">
        <v>22</v>
      </c>
      <c r="L6" t="s">
        <v>18</v>
      </c>
      <c r="N6">
        <f t="shared" si="0"/>
        <v>37.334999999999994</v>
      </c>
    </row>
    <row r="7" spans="1:15" ht="28.8">
      <c r="A7" s="2">
        <v>41026</v>
      </c>
      <c r="B7" s="3">
        <v>140</v>
      </c>
      <c r="C7" s="3">
        <v>217.78</v>
      </c>
      <c r="D7" s="3" t="s">
        <v>14</v>
      </c>
      <c r="E7" s="3" t="s">
        <v>23</v>
      </c>
      <c r="F7" s="3">
        <v>1.5549999999999999</v>
      </c>
      <c r="G7" s="3"/>
      <c r="H7" s="3" t="s">
        <v>2</v>
      </c>
      <c r="I7" s="3">
        <f>B7*F7-B7</f>
        <v>77.699999999999989</v>
      </c>
      <c r="J7" t="s">
        <v>16</v>
      </c>
      <c r="K7" t="s">
        <v>22</v>
      </c>
      <c r="L7" t="s">
        <v>18</v>
      </c>
      <c r="N7">
        <f t="shared" si="0"/>
        <v>115.03499999999998</v>
      </c>
    </row>
    <row r="8" spans="1:15" ht="28.8">
      <c r="A8" s="2">
        <v>41026</v>
      </c>
      <c r="B8" s="3">
        <v>60</v>
      </c>
      <c r="C8" s="3">
        <v>0</v>
      </c>
      <c r="D8" s="3" t="s">
        <v>14</v>
      </c>
      <c r="E8" s="3" t="s">
        <v>24</v>
      </c>
      <c r="F8" s="3">
        <v>1.909</v>
      </c>
      <c r="G8" s="3">
        <v>-1</v>
      </c>
      <c r="H8" s="3" t="s">
        <v>13</v>
      </c>
      <c r="I8" s="3">
        <f>C8-B8</f>
        <v>-60</v>
      </c>
      <c r="J8" t="s">
        <v>16</v>
      </c>
      <c r="K8" t="s">
        <v>22</v>
      </c>
      <c r="L8" t="s">
        <v>18</v>
      </c>
      <c r="N8">
        <f t="shared" si="0"/>
        <v>55.034999999999982</v>
      </c>
    </row>
    <row r="9" spans="1:15" ht="28.8">
      <c r="A9" s="2">
        <v>41026</v>
      </c>
      <c r="B9" s="3">
        <v>140</v>
      </c>
      <c r="C9" s="3">
        <v>0</v>
      </c>
      <c r="D9" s="3" t="s">
        <v>14</v>
      </c>
      <c r="E9" s="3" t="s">
        <v>25</v>
      </c>
      <c r="F9" s="3">
        <v>1.3839999999999999</v>
      </c>
      <c r="G9" s="3"/>
      <c r="H9" s="3" t="s">
        <v>13</v>
      </c>
      <c r="I9" s="3">
        <f>C9-B9</f>
        <v>-140</v>
      </c>
      <c r="J9" t="s">
        <v>16</v>
      </c>
      <c r="K9" t="s">
        <v>22</v>
      </c>
      <c r="L9" t="s">
        <v>18</v>
      </c>
      <c r="N9">
        <f t="shared" si="0"/>
        <v>-84.965000000000018</v>
      </c>
    </row>
    <row r="10" spans="1:15" ht="28.8">
      <c r="A10" s="2">
        <v>41027</v>
      </c>
      <c r="B10" s="3">
        <v>30</v>
      </c>
      <c r="C10" s="3">
        <f>B10*1.8</f>
        <v>54</v>
      </c>
      <c r="D10" s="3" t="s">
        <v>14</v>
      </c>
      <c r="E10" s="3" t="s">
        <v>26</v>
      </c>
      <c r="F10" s="3">
        <v>1.8</v>
      </c>
      <c r="G10" s="3">
        <v>-1</v>
      </c>
      <c r="H10" s="3" t="s">
        <v>2</v>
      </c>
      <c r="I10" s="3">
        <f>B10*F10-B10</f>
        <v>24</v>
      </c>
      <c r="J10" t="s">
        <v>16</v>
      </c>
      <c r="K10" t="s">
        <v>17</v>
      </c>
      <c r="L10" s="3" t="s">
        <v>27</v>
      </c>
      <c r="N10">
        <f t="shared" si="0"/>
        <v>-60.965000000000018</v>
      </c>
    </row>
    <row r="11" spans="1:15" ht="28.8">
      <c r="A11" s="2">
        <v>41027</v>
      </c>
      <c r="B11" s="3">
        <v>120</v>
      </c>
      <c r="C11" s="3">
        <v>168.25</v>
      </c>
      <c r="D11" s="3" t="s">
        <v>14</v>
      </c>
      <c r="E11" s="3" t="s">
        <v>28</v>
      </c>
      <c r="F11" s="3">
        <v>1.6020000000000001</v>
      </c>
      <c r="G11" s="3"/>
      <c r="H11" s="3" t="s">
        <v>2</v>
      </c>
      <c r="I11" s="3">
        <f>B11*F11-B11</f>
        <v>72.240000000000009</v>
      </c>
      <c r="J11" t="s">
        <v>16</v>
      </c>
      <c r="K11" t="s">
        <v>17</v>
      </c>
      <c r="L11" s="3" t="s">
        <v>27</v>
      </c>
      <c r="N11">
        <f t="shared" si="0"/>
        <v>11.274999999999991</v>
      </c>
    </row>
    <row r="12" spans="1:15" ht="28.8">
      <c r="A12" s="2">
        <v>41027</v>
      </c>
      <c r="B12" s="3">
        <v>120</v>
      </c>
      <c r="C12" s="3">
        <f>B12*F12</f>
        <v>222</v>
      </c>
      <c r="D12" s="3" t="s">
        <v>14</v>
      </c>
      <c r="E12" s="3" t="s">
        <v>29</v>
      </c>
      <c r="F12" s="3">
        <v>1.85</v>
      </c>
      <c r="G12" s="3">
        <v>-1</v>
      </c>
      <c r="H12" s="3" t="s">
        <v>2</v>
      </c>
      <c r="I12" s="3">
        <f>B12*F12-B12</f>
        <v>102</v>
      </c>
      <c r="J12" t="s">
        <v>16</v>
      </c>
      <c r="K12" t="s">
        <v>22</v>
      </c>
      <c r="L12" s="3" t="s">
        <v>27</v>
      </c>
      <c r="N12">
        <f t="shared" si="0"/>
        <v>113.27499999999999</v>
      </c>
    </row>
    <row r="13" spans="1:15" ht="28.8">
      <c r="A13" s="2">
        <v>41027</v>
      </c>
      <c r="B13" s="3">
        <v>480</v>
      </c>
      <c r="C13" s="3">
        <v>694.51</v>
      </c>
      <c r="D13" s="3" t="s">
        <v>14</v>
      </c>
      <c r="E13" s="3" t="s">
        <v>30</v>
      </c>
      <c r="F13" s="3">
        <v>1.653</v>
      </c>
      <c r="G13" s="3"/>
      <c r="H13" s="3" t="s">
        <v>2</v>
      </c>
      <c r="I13" s="3">
        <f>B13*F13-B13</f>
        <v>313.44000000000005</v>
      </c>
      <c r="J13" t="s">
        <v>16</v>
      </c>
      <c r="K13" t="s">
        <v>22</v>
      </c>
      <c r="L13" s="3" t="s">
        <v>27</v>
      </c>
      <c r="N13">
        <f t="shared" si="0"/>
        <v>426.71500000000003</v>
      </c>
    </row>
    <row r="14" spans="1:15" ht="28.8">
      <c r="A14" s="2">
        <v>41027</v>
      </c>
      <c r="B14" s="3">
        <v>60</v>
      </c>
      <c r="C14" s="3">
        <v>0</v>
      </c>
      <c r="D14" s="3" t="s">
        <v>14</v>
      </c>
      <c r="E14" s="3" t="s">
        <v>31</v>
      </c>
      <c r="F14" s="3">
        <v>1.9</v>
      </c>
      <c r="G14" s="3">
        <v>-1</v>
      </c>
      <c r="H14" s="3" t="s">
        <v>13</v>
      </c>
      <c r="I14" s="3">
        <f>C14-B14</f>
        <v>-60</v>
      </c>
      <c r="J14" t="s">
        <v>16</v>
      </c>
      <c r="K14" t="s">
        <v>22</v>
      </c>
      <c r="L14" t="s">
        <v>18</v>
      </c>
      <c r="N14">
        <f t="shared" si="0"/>
        <v>366.71500000000003</v>
      </c>
    </row>
    <row r="15" spans="1:15" ht="28.8">
      <c r="A15" s="2">
        <v>41027</v>
      </c>
      <c r="B15" s="3">
        <v>140</v>
      </c>
      <c r="C15" s="3">
        <v>0</v>
      </c>
      <c r="D15" s="3" t="s">
        <v>14</v>
      </c>
      <c r="E15" s="3" t="s">
        <v>32</v>
      </c>
      <c r="F15" s="3">
        <v>1.6839999999999999</v>
      </c>
      <c r="G15" s="3"/>
      <c r="H15" s="3" t="s">
        <v>13</v>
      </c>
      <c r="I15" s="3">
        <f>C15-B15</f>
        <v>-140</v>
      </c>
      <c r="J15" t="s">
        <v>16</v>
      </c>
      <c r="K15" t="s">
        <v>22</v>
      </c>
      <c r="L15" t="s">
        <v>18</v>
      </c>
      <c r="N15">
        <f t="shared" si="0"/>
        <v>226.71500000000003</v>
      </c>
    </row>
    <row r="16" spans="1:15" ht="28.8">
      <c r="A16" s="2">
        <v>41028</v>
      </c>
      <c r="B16" s="3">
        <v>480</v>
      </c>
      <c r="C16" s="3">
        <v>660</v>
      </c>
      <c r="D16" s="3" t="s">
        <v>14</v>
      </c>
      <c r="E16" s="3" t="s">
        <v>33</v>
      </c>
      <c r="F16" s="3">
        <v>1.571</v>
      </c>
      <c r="G16" s="3"/>
      <c r="H16" s="3" t="s">
        <v>2</v>
      </c>
      <c r="I16" s="3">
        <f>B16*F16-B16</f>
        <v>274.07999999999993</v>
      </c>
      <c r="J16" t="s">
        <v>16</v>
      </c>
      <c r="K16" t="s">
        <v>22</v>
      </c>
      <c r="L16" s="3" t="s">
        <v>27</v>
      </c>
      <c r="N16">
        <f t="shared" si="0"/>
        <v>500.79499999999996</v>
      </c>
    </row>
    <row r="17" spans="1:14" ht="28.8">
      <c r="A17" s="2">
        <v>41028</v>
      </c>
      <c r="B17" s="3">
        <v>120</v>
      </c>
      <c r="C17" s="3">
        <v>0</v>
      </c>
      <c r="D17" s="3" t="s">
        <v>14</v>
      </c>
      <c r="E17" s="3" t="s">
        <v>35</v>
      </c>
      <c r="F17" s="3">
        <v>1.8</v>
      </c>
      <c r="G17" s="3">
        <v>-1</v>
      </c>
      <c r="H17" s="3" t="s">
        <v>34</v>
      </c>
      <c r="I17" s="3">
        <v>0</v>
      </c>
      <c r="J17" t="s">
        <v>16</v>
      </c>
      <c r="K17" t="s">
        <v>22</v>
      </c>
      <c r="L17" s="3" t="s">
        <v>27</v>
      </c>
      <c r="N17">
        <f t="shared" si="0"/>
        <v>500.79499999999996</v>
      </c>
    </row>
    <row r="18" spans="1:14" ht="28.8">
      <c r="A18" s="2">
        <v>41030</v>
      </c>
      <c r="B18" s="3">
        <v>15</v>
      </c>
      <c r="C18" s="3">
        <v>0</v>
      </c>
      <c r="D18" s="3" t="s">
        <v>14</v>
      </c>
      <c r="E18" s="3" t="s">
        <v>36</v>
      </c>
      <c r="F18" s="3">
        <v>2.2999999999999998</v>
      </c>
      <c r="G18" s="3">
        <v>-1</v>
      </c>
      <c r="H18" s="3" t="s">
        <v>13</v>
      </c>
      <c r="I18" s="3">
        <f>C18-B18</f>
        <v>-15</v>
      </c>
      <c r="J18" t="s">
        <v>16</v>
      </c>
      <c r="K18" t="s">
        <v>17</v>
      </c>
      <c r="L18" t="s">
        <v>18</v>
      </c>
      <c r="N18">
        <f t="shared" si="0"/>
        <v>485.79499999999996</v>
      </c>
    </row>
    <row r="19" spans="1:14" ht="28.8">
      <c r="A19" s="2">
        <v>41030</v>
      </c>
      <c r="B19" s="3">
        <v>35</v>
      </c>
      <c r="C19" s="3">
        <v>0</v>
      </c>
      <c r="D19" s="3" t="s">
        <v>14</v>
      </c>
      <c r="E19" s="3" t="s">
        <v>37</v>
      </c>
      <c r="F19" s="3">
        <v>1.8620000000000001</v>
      </c>
      <c r="G19" s="3"/>
      <c r="H19" s="3" t="s">
        <v>13</v>
      </c>
      <c r="I19" s="3">
        <f>C19-B19</f>
        <v>-35</v>
      </c>
      <c r="J19" t="s">
        <v>16</v>
      </c>
      <c r="K19" t="s">
        <v>17</v>
      </c>
      <c r="L19" t="s">
        <v>18</v>
      </c>
      <c r="N19">
        <f t="shared" si="0"/>
        <v>450.79499999999996</v>
      </c>
    </row>
    <row r="20" spans="1:14" ht="28.8">
      <c r="A20" s="2">
        <v>41030</v>
      </c>
      <c r="B20" s="3">
        <v>35</v>
      </c>
      <c r="C20" s="3">
        <v>95.45</v>
      </c>
      <c r="D20" s="3" t="s">
        <v>14</v>
      </c>
      <c r="E20" s="3" t="s">
        <v>38</v>
      </c>
      <c r="F20" s="3">
        <v>1.909</v>
      </c>
      <c r="G20" s="3"/>
      <c r="H20" s="3" t="s">
        <v>2</v>
      </c>
      <c r="I20" s="3">
        <f>B20*F20-B20</f>
        <v>31.814999999999998</v>
      </c>
      <c r="J20" t="s">
        <v>16</v>
      </c>
      <c r="K20" t="s">
        <v>17</v>
      </c>
      <c r="L20" t="s">
        <v>18</v>
      </c>
      <c r="N20">
        <f t="shared" si="0"/>
        <v>482.60999999999996</v>
      </c>
    </row>
    <row r="21" spans="1:14" ht="28.8">
      <c r="A21" s="2">
        <v>41030</v>
      </c>
      <c r="B21" s="3">
        <v>15</v>
      </c>
      <c r="C21" s="3"/>
      <c r="D21" s="3" t="s">
        <v>14</v>
      </c>
      <c r="E21" s="3" t="s">
        <v>38</v>
      </c>
      <c r="F21" s="3">
        <v>2.2999999999999998</v>
      </c>
      <c r="G21" s="3"/>
      <c r="H21" s="3" t="s">
        <v>2</v>
      </c>
      <c r="I21" s="3">
        <f>B21*F21-B21</f>
        <v>19.5</v>
      </c>
      <c r="J21" t="s">
        <v>16</v>
      </c>
      <c r="K21" t="s">
        <v>17</v>
      </c>
      <c r="L21" t="s">
        <v>18</v>
      </c>
      <c r="N21">
        <f t="shared" si="0"/>
        <v>502.10999999999996</v>
      </c>
    </row>
    <row r="22" spans="1:14" ht="28.8">
      <c r="A22" s="2">
        <v>41030</v>
      </c>
      <c r="B22" s="3">
        <v>15</v>
      </c>
      <c r="C22" s="3">
        <v>0</v>
      </c>
      <c r="D22" s="3" t="s">
        <v>14</v>
      </c>
      <c r="E22" s="3" t="s">
        <v>39</v>
      </c>
      <c r="F22" s="3">
        <v>2</v>
      </c>
      <c r="G22" s="3">
        <v>-1</v>
      </c>
      <c r="H22" s="3" t="s">
        <v>13</v>
      </c>
      <c r="I22" s="3">
        <f>C22-B22</f>
        <v>-15</v>
      </c>
      <c r="J22" t="s">
        <v>16</v>
      </c>
      <c r="K22" t="s">
        <v>17</v>
      </c>
      <c r="L22" t="s">
        <v>18</v>
      </c>
      <c r="N22">
        <f t="shared" si="0"/>
        <v>487.10999999999996</v>
      </c>
    </row>
    <row r="23" spans="1:14" ht="28.8">
      <c r="A23" s="2">
        <v>41030</v>
      </c>
      <c r="B23" s="3">
        <v>35</v>
      </c>
      <c r="C23" s="3">
        <v>0</v>
      </c>
      <c r="D23" s="3" t="s">
        <v>14</v>
      </c>
      <c r="E23" s="3" t="s">
        <v>40</v>
      </c>
      <c r="F23" s="3">
        <v>1.5880000000000001</v>
      </c>
      <c r="G23" s="3"/>
      <c r="H23" s="3" t="s">
        <v>13</v>
      </c>
      <c r="I23" s="3">
        <f>C23-B23</f>
        <v>-35</v>
      </c>
      <c r="J23" t="s">
        <v>16</v>
      </c>
      <c r="K23" t="s">
        <v>17</v>
      </c>
      <c r="L23" t="s">
        <v>18</v>
      </c>
      <c r="N23">
        <f t="shared" si="0"/>
        <v>452.10999999999996</v>
      </c>
    </row>
    <row r="24" spans="1:14" ht="28.8">
      <c r="A24" s="2">
        <v>41030</v>
      </c>
      <c r="B24" s="3">
        <v>50</v>
      </c>
      <c r="C24" s="3">
        <v>0</v>
      </c>
      <c r="D24" s="3" t="s">
        <v>14</v>
      </c>
      <c r="E24" s="3" t="s">
        <v>41</v>
      </c>
      <c r="F24" s="3">
        <v>1.6890000000000001</v>
      </c>
      <c r="G24" s="3"/>
      <c r="H24" s="3" t="s">
        <v>13</v>
      </c>
      <c r="I24">
        <v>-50</v>
      </c>
      <c r="J24" t="s">
        <v>16</v>
      </c>
      <c r="K24" t="s">
        <v>17</v>
      </c>
      <c r="L24" t="s">
        <v>18</v>
      </c>
      <c r="N24">
        <f t="shared" si="0"/>
        <v>402.10999999999996</v>
      </c>
    </row>
    <row r="25" spans="1:14" s="7" customFormat="1" ht="28.8">
      <c r="A25" s="5">
        <v>41030</v>
      </c>
      <c r="B25" s="6">
        <v>30</v>
      </c>
      <c r="C25" s="6">
        <v>63</v>
      </c>
      <c r="D25" s="6" t="s">
        <v>14</v>
      </c>
      <c r="E25" s="6" t="s">
        <v>42</v>
      </c>
      <c r="F25" s="6">
        <v>1.65</v>
      </c>
      <c r="G25" s="6">
        <v>-1</v>
      </c>
      <c r="H25" s="3" t="s">
        <v>2</v>
      </c>
      <c r="I25" s="3">
        <f>B25*F25-B25</f>
        <v>19.5</v>
      </c>
      <c r="J25" s="7" t="s">
        <v>16</v>
      </c>
      <c r="K25" s="7" t="s">
        <v>43</v>
      </c>
      <c r="L25" s="6" t="s">
        <v>18</v>
      </c>
      <c r="N25">
        <f t="shared" si="0"/>
        <v>421.60999999999996</v>
      </c>
    </row>
    <row r="26" spans="1:14" s="7" customFormat="1" ht="28.8">
      <c r="A26" s="5">
        <v>41030</v>
      </c>
      <c r="B26" s="6">
        <v>70</v>
      </c>
      <c r="C26" s="6">
        <v>103.33</v>
      </c>
      <c r="D26" s="6" t="s">
        <v>14</v>
      </c>
      <c r="E26" s="6" t="s">
        <v>44</v>
      </c>
      <c r="F26" s="6">
        <v>1.476</v>
      </c>
      <c r="G26" s="6"/>
      <c r="H26" s="3" t="s">
        <v>2</v>
      </c>
      <c r="I26" s="3">
        <f>B26*F26-B26</f>
        <v>33.319999999999993</v>
      </c>
      <c r="J26" s="7" t="s">
        <v>16</v>
      </c>
      <c r="K26" s="7" t="s">
        <v>43</v>
      </c>
      <c r="L26" s="6" t="s">
        <v>18</v>
      </c>
      <c r="N26">
        <f t="shared" si="0"/>
        <v>454.92999999999995</v>
      </c>
    </row>
    <row r="27" spans="1:14" s="7" customFormat="1" ht="28.8">
      <c r="A27" s="5">
        <v>41030</v>
      </c>
      <c r="B27" s="6">
        <v>30</v>
      </c>
      <c r="C27" s="6">
        <v>0</v>
      </c>
      <c r="D27" s="6" t="s">
        <v>14</v>
      </c>
      <c r="E27" s="6" t="s">
        <v>45</v>
      </c>
      <c r="F27" s="6">
        <v>2.2000000000000002</v>
      </c>
      <c r="G27" s="6">
        <v>-1</v>
      </c>
      <c r="H27" s="3" t="s">
        <v>13</v>
      </c>
      <c r="J27" s="7" t="s">
        <v>16</v>
      </c>
      <c r="K27" s="7" t="s">
        <v>43</v>
      </c>
      <c r="L27" s="6" t="s">
        <v>18</v>
      </c>
      <c r="N27">
        <f t="shared" si="0"/>
        <v>454.92999999999995</v>
      </c>
    </row>
    <row r="28" spans="1:14" s="7" customFormat="1" ht="28.8">
      <c r="A28" s="5">
        <v>41030</v>
      </c>
      <c r="B28" s="6">
        <v>70</v>
      </c>
      <c r="C28" s="6">
        <v>0</v>
      </c>
      <c r="D28" s="6" t="s">
        <v>14</v>
      </c>
      <c r="E28" s="6" t="s">
        <v>46</v>
      </c>
      <c r="F28" s="6">
        <v>1.6359999999999999</v>
      </c>
      <c r="G28" s="6"/>
      <c r="H28" s="3" t="s">
        <v>13</v>
      </c>
      <c r="J28" s="7" t="s">
        <v>16</v>
      </c>
      <c r="K28" s="7" t="s">
        <v>43</v>
      </c>
      <c r="L28" s="6" t="s">
        <v>18</v>
      </c>
      <c r="N28">
        <f t="shared" si="0"/>
        <v>454.92999999999995</v>
      </c>
    </row>
    <row r="29" spans="1:14" ht="28.8">
      <c r="A29" s="5">
        <v>41031</v>
      </c>
      <c r="B29" s="3">
        <v>35</v>
      </c>
      <c r="C29" s="3">
        <v>79.41</v>
      </c>
      <c r="D29" s="3" t="s">
        <v>14</v>
      </c>
      <c r="E29" s="3" t="s">
        <v>47</v>
      </c>
      <c r="F29" s="3">
        <v>1.5880000000000001</v>
      </c>
      <c r="G29" s="3"/>
      <c r="H29" s="3" t="s">
        <v>2</v>
      </c>
      <c r="I29" s="3">
        <f>B29*F29-B29</f>
        <v>20.580000000000005</v>
      </c>
      <c r="J29" t="s">
        <v>16</v>
      </c>
      <c r="K29" t="s">
        <v>17</v>
      </c>
      <c r="L29" s="3" t="s">
        <v>18</v>
      </c>
      <c r="N29">
        <f t="shared" si="0"/>
        <v>475.50999999999993</v>
      </c>
    </row>
    <row r="30" spans="1:14" ht="28.8">
      <c r="A30" s="5">
        <v>41031</v>
      </c>
      <c r="B30" s="3">
        <v>15</v>
      </c>
      <c r="C30" s="3">
        <v>79.41</v>
      </c>
      <c r="D30" s="3" t="s">
        <v>14</v>
      </c>
      <c r="E30" s="3" t="s">
        <v>47</v>
      </c>
      <c r="F30" s="3">
        <v>1.8</v>
      </c>
      <c r="G30" s="3">
        <v>-1</v>
      </c>
      <c r="H30" s="3" t="s">
        <v>2</v>
      </c>
      <c r="I30" s="3">
        <f>B30*F30-B30</f>
        <v>12</v>
      </c>
      <c r="J30" t="s">
        <v>16</v>
      </c>
      <c r="K30" t="s">
        <v>17</v>
      </c>
      <c r="L30" s="3" t="s">
        <v>18</v>
      </c>
      <c r="N30">
        <f t="shared" si="0"/>
        <v>487.50999999999993</v>
      </c>
    </row>
    <row r="31" spans="1:14" ht="28.8">
      <c r="A31" s="2">
        <v>41031</v>
      </c>
      <c r="B31" s="3">
        <v>30</v>
      </c>
      <c r="C31" s="3">
        <v>0</v>
      </c>
      <c r="D31" s="3" t="s">
        <v>14</v>
      </c>
      <c r="E31" s="3" t="s">
        <v>48</v>
      </c>
      <c r="F31" s="3">
        <v>2.1</v>
      </c>
      <c r="G31" s="3">
        <v>-1</v>
      </c>
      <c r="H31" s="3" t="s">
        <v>13</v>
      </c>
      <c r="I31" s="3">
        <f t="shared" ref="I31:I38" si="1">C31-B31</f>
        <v>-30</v>
      </c>
      <c r="J31" t="s">
        <v>16</v>
      </c>
      <c r="K31" t="s">
        <v>17</v>
      </c>
      <c r="L31" s="3" t="s">
        <v>27</v>
      </c>
      <c r="N31">
        <f t="shared" si="0"/>
        <v>457.50999999999993</v>
      </c>
    </row>
    <row r="32" spans="1:14" ht="28.8">
      <c r="A32" s="2">
        <v>41031</v>
      </c>
      <c r="B32" s="3">
        <v>120</v>
      </c>
      <c r="C32" s="3">
        <v>0</v>
      </c>
      <c r="D32" s="3" t="s">
        <v>14</v>
      </c>
      <c r="E32" s="3" t="s">
        <v>49</v>
      </c>
      <c r="F32" s="3">
        <v>1.657</v>
      </c>
      <c r="G32" s="3"/>
      <c r="H32" s="3" t="s">
        <v>13</v>
      </c>
      <c r="I32" s="3">
        <f t="shared" si="1"/>
        <v>-120</v>
      </c>
      <c r="J32" t="s">
        <v>16</v>
      </c>
      <c r="K32" t="s">
        <v>17</v>
      </c>
      <c r="L32" s="3" t="s">
        <v>27</v>
      </c>
      <c r="N32">
        <f t="shared" si="0"/>
        <v>337.50999999999993</v>
      </c>
    </row>
    <row r="33" spans="1:14" ht="28.8">
      <c r="A33" s="2">
        <v>41031</v>
      </c>
      <c r="B33" s="3">
        <v>30</v>
      </c>
      <c r="C33" s="3">
        <v>0</v>
      </c>
      <c r="D33" s="3" t="s">
        <v>14</v>
      </c>
      <c r="E33" s="3" t="s">
        <v>50</v>
      </c>
      <c r="F33" s="3">
        <v>2.25</v>
      </c>
      <c r="G33" s="3">
        <v>-1</v>
      </c>
      <c r="H33" s="3" t="s">
        <v>13</v>
      </c>
      <c r="I33" s="3">
        <f t="shared" si="1"/>
        <v>-30</v>
      </c>
      <c r="J33" t="s">
        <v>16</v>
      </c>
      <c r="K33" t="s">
        <v>17</v>
      </c>
      <c r="L33" s="3" t="s">
        <v>27</v>
      </c>
      <c r="N33">
        <f t="shared" si="0"/>
        <v>307.50999999999993</v>
      </c>
    </row>
    <row r="34" spans="1:14" ht="28.8">
      <c r="A34" s="2">
        <v>41031</v>
      </c>
      <c r="B34" s="3">
        <v>120</v>
      </c>
      <c r="C34" s="3">
        <v>0</v>
      </c>
      <c r="D34" s="3" t="s">
        <v>14</v>
      </c>
      <c r="E34" s="3" t="s">
        <v>51</v>
      </c>
      <c r="F34" s="3">
        <v>1.5880000000000001</v>
      </c>
      <c r="G34" s="3"/>
      <c r="H34" s="3" t="s">
        <v>13</v>
      </c>
      <c r="I34" s="3">
        <f t="shared" si="1"/>
        <v>-120</v>
      </c>
      <c r="J34" t="s">
        <v>16</v>
      </c>
      <c r="K34" t="s">
        <v>17</v>
      </c>
      <c r="L34" s="3" t="s">
        <v>27</v>
      </c>
      <c r="N34">
        <f t="shared" si="0"/>
        <v>187.50999999999993</v>
      </c>
    </row>
    <row r="35" spans="1:14" ht="28.8">
      <c r="A35" s="2">
        <v>41031</v>
      </c>
      <c r="B35" s="3">
        <v>30</v>
      </c>
      <c r="C35" s="3">
        <v>0</v>
      </c>
      <c r="D35" s="3" t="s">
        <v>14</v>
      </c>
      <c r="E35" s="3" t="s">
        <v>52</v>
      </c>
      <c r="F35" s="3">
        <v>2.0299999999999998</v>
      </c>
      <c r="G35" s="3"/>
      <c r="H35" s="3" t="s">
        <v>13</v>
      </c>
      <c r="I35" s="3">
        <f t="shared" si="1"/>
        <v>-30</v>
      </c>
      <c r="J35" t="s">
        <v>16</v>
      </c>
      <c r="K35" t="s">
        <v>17</v>
      </c>
      <c r="L35" s="3" t="s">
        <v>27</v>
      </c>
      <c r="N35">
        <f t="shared" si="0"/>
        <v>157.50999999999993</v>
      </c>
    </row>
    <row r="36" spans="1:14" ht="28.8">
      <c r="A36" s="2">
        <v>41031</v>
      </c>
      <c r="B36" s="3">
        <v>120</v>
      </c>
      <c r="C36" s="3">
        <v>0</v>
      </c>
      <c r="D36" s="3" t="s">
        <v>14</v>
      </c>
      <c r="E36" s="3" t="s">
        <v>53</v>
      </c>
      <c r="F36" s="3">
        <v>1.476</v>
      </c>
      <c r="G36" s="3">
        <v>-1</v>
      </c>
      <c r="H36" s="3" t="s">
        <v>13</v>
      </c>
      <c r="I36" s="3">
        <f t="shared" si="1"/>
        <v>-120</v>
      </c>
      <c r="J36" t="s">
        <v>16</v>
      </c>
      <c r="K36" t="s">
        <v>17</v>
      </c>
      <c r="L36" s="3" t="s">
        <v>27</v>
      </c>
      <c r="N36">
        <f t="shared" si="0"/>
        <v>37.509999999999934</v>
      </c>
    </row>
    <row r="37" spans="1:14" ht="28.8">
      <c r="A37" s="2">
        <v>41031</v>
      </c>
      <c r="B37" s="3">
        <v>50</v>
      </c>
      <c r="C37" s="3">
        <v>0</v>
      </c>
      <c r="D37" s="3" t="s">
        <v>14</v>
      </c>
      <c r="E37" s="3" t="s">
        <v>54</v>
      </c>
      <c r="F37" s="3">
        <v>1.625</v>
      </c>
      <c r="G37" s="3"/>
      <c r="H37" s="3" t="s">
        <v>13</v>
      </c>
      <c r="I37" s="3">
        <f t="shared" si="1"/>
        <v>-50</v>
      </c>
      <c r="J37" t="s">
        <v>16</v>
      </c>
      <c r="K37" t="s">
        <v>17</v>
      </c>
      <c r="L37" s="3" t="s">
        <v>18</v>
      </c>
      <c r="N37">
        <f t="shared" si="0"/>
        <v>-12.490000000000066</v>
      </c>
    </row>
    <row r="38" spans="1:14" ht="28.8">
      <c r="A38" s="2">
        <v>41031</v>
      </c>
      <c r="B38" s="3">
        <v>60</v>
      </c>
      <c r="C38" s="3">
        <v>0</v>
      </c>
      <c r="D38" s="3" t="s">
        <v>14</v>
      </c>
      <c r="E38" s="3" t="s">
        <v>55</v>
      </c>
      <c r="F38" s="3">
        <v>1.952</v>
      </c>
      <c r="G38" s="3"/>
      <c r="H38" s="3" t="s">
        <v>13</v>
      </c>
      <c r="I38" s="3">
        <f t="shared" si="1"/>
        <v>-60</v>
      </c>
      <c r="J38" t="s">
        <v>16</v>
      </c>
      <c r="K38" t="s">
        <v>43</v>
      </c>
      <c r="L38" s="3" t="s">
        <v>56</v>
      </c>
      <c r="N38">
        <f t="shared" si="0"/>
        <v>-72.490000000000066</v>
      </c>
    </row>
    <row r="39" spans="1:14" ht="28.8">
      <c r="A39" s="2">
        <v>41031</v>
      </c>
      <c r="B39" s="3">
        <v>240</v>
      </c>
      <c r="C39" s="3">
        <f>B39*G39</f>
        <v>360</v>
      </c>
      <c r="D39" s="3" t="s">
        <v>14</v>
      </c>
      <c r="E39" s="3" t="s">
        <v>57</v>
      </c>
      <c r="F39" s="3">
        <v>1.571</v>
      </c>
      <c r="G39" s="3">
        <v>1.5</v>
      </c>
      <c r="H39" s="3" t="s">
        <v>2</v>
      </c>
      <c r="I39" s="3">
        <f>B39*F39-B39</f>
        <v>137.03999999999996</v>
      </c>
      <c r="J39" t="s">
        <v>16</v>
      </c>
      <c r="K39" t="s">
        <v>43</v>
      </c>
      <c r="L39" s="3" t="s">
        <v>56</v>
      </c>
      <c r="N39">
        <f t="shared" si="0"/>
        <v>64.549999999999898</v>
      </c>
    </row>
    <row r="40" spans="1:14" ht="28.8">
      <c r="A40" s="2">
        <v>41032</v>
      </c>
      <c r="B40" s="3">
        <v>120</v>
      </c>
      <c r="C40" s="3">
        <v>0</v>
      </c>
      <c r="D40" s="3" t="s">
        <v>14</v>
      </c>
      <c r="E40" s="3" t="s">
        <v>55</v>
      </c>
      <c r="F40" s="3">
        <v>1.952</v>
      </c>
      <c r="G40" s="3"/>
      <c r="H40" s="3" t="s">
        <v>13</v>
      </c>
      <c r="I40" s="3">
        <f>C40-B40</f>
        <v>-120</v>
      </c>
      <c r="J40" t="s">
        <v>16</v>
      </c>
      <c r="K40" t="s">
        <v>43</v>
      </c>
      <c r="L40" s="3" t="s">
        <v>56</v>
      </c>
      <c r="N40">
        <f t="shared" si="0"/>
        <v>-55.450000000000102</v>
      </c>
    </row>
    <row r="41" spans="1:14" ht="28.8">
      <c r="A41" s="2">
        <v>41032</v>
      </c>
      <c r="B41" s="3">
        <v>480</v>
      </c>
      <c r="C41" s="3">
        <v>495</v>
      </c>
      <c r="D41" s="3" t="s">
        <v>14</v>
      </c>
      <c r="E41" s="3" t="s">
        <v>57</v>
      </c>
      <c r="F41" s="3">
        <v>1.571</v>
      </c>
      <c r="G41" s="3">
        <v>1.5</v>
      </c>
      <c r="H41" s="3" t="s">
        <v>2</v>
      </c>
      <c r="I41" s="3">
        <f>B41*F41-B41</f>
        <v>274.07999999999993</v>
      </c>
      <c r="J41" t="s">
        <v>16</v>
      </c>
      <c r="K41" t="s">
        <v>43</v>
      </c>
      <c r="L41" s="3" t="s">
        <v>56</v>
      </c>
      <c r="N41">
        <f t="shared" si="0"/>
        <v>218.62999999999982</v>
      </c>
    </row>
    <row r="42" spans="1:14" ht="28.8">
      <c r="A42" s="2">
        <v>41032</v>
      </c>
      <c r="B42" s="3">
        <v>120</v>
      </c>
      <c r="C42" s="3">
        <v>0</v>
      </c>
      <c r="D42" s="3" t="s">
        <v>14</v>
      </c>
      <c r="E42" s="3" t="s">
        <v>54</v>
      </c>
      <c r="F42" s="3">
        <v>1.625</v>
      </c>
      <c r="G42" s="3"/>
      <c r="H42" s="3" t="s">
        <v>2</v>
      </c>
      <c r="I42" s="3">
        <f>B42*F42-B42</f>
        <v>75</v>
      </c>
      <c r="J42" t="s">
        <v>16</v>
      </c>
      <c r="K42" t="s">
        <v>17</v>
      </c>
      <c r="L42" s="3" t="s">
        <v>27</v>
      </c>
      <c r="N42">
        <f t="shared" si="0"/>
        <v>293.62999999999982</v>
      </c>
    </row>
    <row r="43" spans="1:14" ht="28.8">
      <c r="A43" s="2">
        <v>41032</v>
      </c>
      <c r="B43" s="3">
        <v>30</v>
      </c>
      <c r="C43" s="3">
        <v>0</v>
      </c>
      <c r="D43" s="3" t="s">
        <v>14</v>
      </c>
      <c r="E43" s="3" t="s">
        <v>54</v>
      </c>
      <c r="F43" s="3">
        <v>1.8</v>
      </c>
      <c r="G43" s="3">
        <v>-1</v>
      </c>
      <c r="H43" s="3" t="s">
        <v>58</v>
      </c>
      <c r="I43" s="3">
        <v>0</v>
      </c>
      <c r="J43" t="s">
        <v>16</v>
      </c>
      <c r="K43" t="s">
        <v>17</v>
      </c>
      <c r="L43" s="3" t="s">
        <v>27</v>
      </c>
      <c r="N43">
        <f t="shared" si="0"/>
        <v>293.62999999999982</v>
      </c>
    </row>
    <row r="44" spans="1:14" ht="28.8">
      <c r="A44" s="2">
        <v>41033</v>
      </c>
      <c r="B44" s="3">
        <v>35</v>
      </c>
      <c r="C44" s="3">
        <v>76.319999999999993</v>
      </c>
      <c r="D44" s="3" t="s">
        <v>14</v>
      </c>
      <c r="E44" s="3" t="s">
        <v>59</v>
      </c>
      <c r="F44" s="3">
        <v>1.526</v>
      </c>
      <c r="G44" s="3"/>
      <c r="H44" s="3" t="s">
        <v>2</v>
      </c>
      <c r="I44" s="3">
        <f>B44*F44-B44</f>
        <v>18.410000000000004</v>
      </c>
      <c r="J44" t="s">
        <v>16</v>
      </c>
      <c r="K44" t="s">
        <v>17</v>
      </c>
      <c r="L44" s="3" t="s">
        <v>18</v>
      </c>
      <c r="N44">
        <f t="shared" si="0"/>
        <v>312.03999999999985</v>
      </c>
    </row>
    <row r="45" spans="1:14" ht="28.8">
      <c r="A45" s="2">
        <v>41033</v>
      </c>
      <c r="B45" s="3">
        <v>15</v>
      </c>
      <c r="C45" s="3">
        <v>76.319999999999993</v>
      </c>
      <c r="D45" s="3" t="s">
        <v>14</v>
      </c>
      <c r="E45" s="3" t="s">
        <v>59</v>
      </c>
      <c r="F45" s="3">
        <v>1.7</v>
      </c>
      <c r="G45" s="3">
        <v>-1</v>
      </c>
      <c r="H45" s="3" t="s">
        <v>2</v>
      </c>
      <c r="I45" s="3">
        <f>B45*F45-B45</f>
        <v>10.5</v>
      </c>
      <c r="J45" t="s">
        <v>16</v>
      </c>
      <c r="K45" t="s">
        <v>17</v>
      </c>
      <c r="L45" s="3" t="s">
        <v>18</v>
      </c>
      <c r="N45">
        <f t="shared" si="0"/>
        <v>322.53999999999985</v>
      </c>
    </row>
    <row r="46" spans="1:14" ht="28.8">
      <c r="A46" s="2">
        <v>41033</v>
      </c>
      <c r="B46" s="3">
        <v>35</v>
      </c>
      <c r="C46" s="3">
        <v>0</v>
      </c>
      <c r="D46" s="3" t="s">
        <v>14</v>
      </c>
      <c r="E46" s="3" t="s">
        <v>60</v>
      </c>
      <c r="F46" s="3">
        <v>1.6659999999999999</v>
      </c>
      <c r="G46" s="3"/>
      <c r="H46" s="3" t="s">
        <v>13</v>
      </c>
      <c r="I46" s="3">
        <f>C46-B46</f>
        <v>-35</v>
      </c>
      <c r="J46" t="s">
        <v>16</v>
      </c>
      <c r="K46" t="s">
        <v>17</v>
      </c>
      <c r="L46" s="3" t="s">
        <v>18</v>
      </c>
      <c r="N46">
        <f t="shared" si="0"/>
        <v>287.53999999999985</v>
      </c>
    </row>
    <row r="47" spans="1:14" ht="28.8">
      <c r="A47" s="2">
        <v>41033</v>
      </c>
      <c r="B47" s="3">
        <v>15</v>
      </c>
      <c r="C47" s="3">
        <v>0</v>
      </c>
      <c r="D47" s="3" t="s">
        <v>14</v>
      </c>
      <c r="E47" s="3" t="s">
        <v>60</v>
      </c>
      <c r="F47" s="3">
        <v>1.6659999999999999</v>
      </c>
      <c r="G47" s="3">
        <v>-1</v>
      </c>
      <c r="H47" s="3" t="s">
        <v>13</v>
      </c>
      <c r="I47" s="3">
        <f>C47-B47</f>
        <v>-15</v>
      </c>
      <c r="J47" t="s">
        <v>16</v>
      </c>
      <c r="K47" t="s">
        <v>17</v>
      </c>
      <c r="L47" s="3" t="s">
        <v>18</v>
      </c>
      <c r="N47">
        <f t="shared" si="0"/>
        <v>272.53999999999985</v>
      </c>
    </row>
    <row r="48" spans="1:14" ht="28.8">
      <c r="A48" s="2">
        <v>41034</v>
      </c>
      <c r="B48" s="3">
        <v>30</v>
      </c>
      <c r="C48" s="3">
        <v>94.5</v>
      </c>
      <c r="D48" s="3" t="s">
        <v>14</v>
      </c>
      <c r="E48" s="3" t="s">
        <v>61</v>
      </c>
      <c r="F48" s="3">
        <v>1.85</v>
      </c>
      <c r="G48" s="3">
        <v>-1</v>
      </c>
      <c r="H48" s="3" t="s">
        <v>2</v>
      </c>
      <c r="I48" s="3">
        <f t="shared" ref="I48:I55" si="2">B48*F48-B48</f>
        <v>25.5</v>
      </c>
      <c r="J48" t="s">
        <v>16</v>
      </c>
      <c r="K48" t="s">
        <v>17</v>
      </c>
      <c r="L48" s="3" t="s">
        <v>27</v>
      </c>
      <c r="N48">
        <f t="shared" si="0"/>
        <v>298.03999999999985</v>
      </c>
    </row>
    <row r="49" spans="1:14" ht="28.8">
      <c r="A49" s="2">
        <v>41034</v>
      </c>
      <c r="B49" s="3">
        <v>120</v>
      </c>
      <c r="C49" s="3">
        <v>174.08</v>
      </c>
      <c r="D49" s="3" t="s">
        <v>14</v>
      </c>
      <c r="E49" s="3" t="s">
        <v>62</v>
      </c>
      <c r="F49" s="3">
        <v>1.657</v>
      </c>
      <c r="G49" s="3"/>
      <c r="H49" s="3" t="s">
        <v>2</v>
      </c>
      <c r="I49" s="3">
        <f t="shared" si="2"/>
        <v>78.84</v>
      </c>
      <c r="J49" t="s">
        <v>16</v>
      </c>
      <c r="K49" t="s">
        <v>17</v>
      </c>
      <c r="L49" s="3" t="s">
        <v>27</v>
      </c>
      <c r="N49">
        <f t="shared" si="0"/>
        <v>376.87999999999988</v>
      </c>
    </row>
    <row r="50" spans="1:14" ht="28.8">
      <c r="A50" s="2">
        <v>41035</v>
      </c>
      <c r="B50" s="3">
        <v>100</v>
      </c>
      <c r="C50" s="3">
        <v>176.92</v>
      </c>
      <c r="D50" s="3" t="s">
        <v>63</v>
      </c>
      <c r="E50" s="3" t="s">
        <v>64</v>
      </c>
      <c r="F50" s="3">
        <v>1.7689999999999999</v>
      </c>
      <c r="G50" s="3"/>
      <c r="H50" s="3" t="s">
        <v>2</v>
      </c>
      <c r="I50" s="3">
        <f t="shared" si="2"/>
        <v>76.899999999999977</v>
      </c>
      <c r="J50" t="s">
        <v>16</v>
      </c>
      <c r="K50" t="s">
        <v>43</v>
      </c>
      <c r="L50" s="3" t="s">
        <v>18</v>
      </c>
      <c r="N50">
        <f t="shared" si="0"/>
        <v>453.77999999999986</v>
      </c>
    </row>
    <row r="51" spans="1:14" ht="28.8">
      <c r="A51" s="2">
        <v>41036</v>
      </c>
      <c r="B51" s="3">
        <v>50</v>
      </c>
      <c r="C51" s="3">
        <v>93.48</v>
      </c>
      <c r="D51" s="3" t="s">
        <v>63</v>
      </c>
      <c r="E51" s="3" t="s">
        <v>65</v>
      </c>
      <c r="F51" s="3">
        <v>1.869</v>
      </c>
      <c r="G51" s="3"/>
      <c r="H51" s="3" t="s">
        <v>2</v>
      </c>
      <c r="I51" s="3">
        <f t="shared" si="2"/>
        <v>43.45</v>
      </c>
      <c r="J51" t="s">
        <v>16</v>
      </c>
      <c r="K51" t="s">
        <v>17</v>
      </c>
      <c r="L51" s="3" t="s">
        <v>18</v>
      </c>
      <c r="N51">
        <f t="shared" si="0"/>
        <v>497.22999999999985</v>
      </c>
    </row>
    <row r="52" spans="1:14" ht="28.8">
      <c r="A52" s="2">
        <v>41036</v>
      </c>
      <c r="B52" s="3">
        <v>35</v>
      </c>
      <c r="C52" s="3">
        <v>91.67</v>
      </c>
      <c r="D52" s="3" t="s">
        <v>14</v>
      </c>
      <c r="E52" s="3" t="s">
        <v>66</v>
      </c>
      <c r="F52" s="3">
        <v>1.833</v>
      </c>
      <c r="G52" s="3"/>
      <c r="H52" s="3" t="s">
        <v>2</v>
      </c>
      <c r="I52" s="3">
        <f t="shared" si="2"/>
        <v>29.155000000000001</v>
      </c>
      <c r="J52" t="s">
        <v>16</v>
      </c>
      <c r="K52" t="s">
        <v>17</v>
      </c>
      <c r="L52" s="3" t="s">
        <v>18</v>
      </c>
      <c r="N52">
        <f t="shared" si="0"/>
        <v>526.38499999999988</v>
      </c>
    </row>
    <row r="53" spans="1:14" ht="28.8">
      <c r="A53" s="2">
        <v>41036</v>
      </c>
      <c r="B53" s="3">
        <v>15</v>
      </c>
      <c r="C53" s="3">
        <v>91.67</v>
      </c>
      <c r="D53" s="3" t="s">
        <v>14</v>
      </c>
      <c r="E53" s="3" t="s">
        <v>66</v>
      </c>
      <c r="F53" s="3">
        <v>2</v>
      </c>
      <c r="G53" s="3">
        <v>-1</v>
      </c>
      <c r="H53" s="3" t="s">
        <v>2</v>
      </c>
      <c r="I53" s="3">
        <f t="shared" si="2"/>
        <v>15</v>
      </c>
      <c r="J53" t="s">
        <v>16</v>
      </c>
      <c r="K53" t="s">
        <v>17</v>
      </c>
      <c r="L53" s="3" t="s">
        <v>18</v>
      </c>
      <c r="N53">
        <f t="shared" si="0"/>
        <v>541.38499999999988</v>
      </c>
    </row>
    <row r="54" spans="1:14" ht="28.8">
      <c r="A54" s="2">
        <v>41036</v>
      </c>
      <c r="B54" s="3">
        <v>35</v>
      </c>
      <c r="C54" s="3">
        <v>79.41</v>
      </c>
      <c r="D54" s="3" t="s">
        <v>14</v>
      </c>
      <c r="E54" s="3" t="s">
        <v>67</v>
      </c>
      <c r="F54" s="3">
        <v>1.5880000000000001</v>
      </c>
      <c r="G54" s="3"/>
      <c r="H54" s="3" t="s">
        <v>2</v>
      </c>
      <c r="I54" s="3">
        <f t="shared" si="2"/>
        <v>20.580000000000005</v>
      </c>
      <c r="J54" t="s">
        <v>16</v>
      </c>
      <c r="K54" t="s">
        <v>17</v>
      </c>
      <c r="L54" s="3" t="s">
        <v>18</v>
      </c>
      <c r="N54">
        <f t="shared" si="0"/>
        <v>561.96499999999992</v>
      </c>
    </row>
    <row r="55" spans="1:14" ht="28.8">
      <c r="A55" s="2">
        <v>41036</v>
      </c>
      <c r="B55" s="3">
        <v>15</v>
      </c>
      <c r="C55" s="3">
        <v>79.41</v>
      </c>
      <c r="D55" s="3" t="s">
        <v>14</v>
      </c>
      <c r="E55" s="3" t="s">
        <v>67</v>
      </c>
      <c r="F55" s="3">
        <v>1.75</v>
      </c>
      <c r="G55" s="3">
        <v>-1</v>
      </c>
      <c r="H55" s="3" t="s">
        <v>2</v>
      </c>
      <c r="I55" s="3">
        <f t="shared" si="2"/>
        <v>11.25</v>
      </c>
      <c r="J55" t="s">
        <v>16</v>
      </c>
      <c r="K55" t="s">
        <v>17</v>
      </c>
      <c r="L55" s="3" t="s">
        <v>18</v>
      </c>
      <c r="N55">
        <f t="shared" si="0"/>
        <v>573.21499999999992</v>
      </c>
    </row>
    <row r="56" spans="1:14" ht="28.8">
      <c r="A56" s="2">
        <v>41036</v>
      </c>
      <c r="B56" s="3">
        <v>35</v>
      </c>
      <c r="C56" s="3">
        <v>0</v>
      </c>
      <c r="D56" s="3" t="s">
        <v>14</v>
      </c>
      <c r="E56" s="3" t="s">
        <v>68</v>
      </c>
      <c r="F56" s="3">
        <v>1.833</v>
      </c>
      <c r="G56" s="3"/>
      <c r="H56" s="3" t="s">
        <v>13</v>
      </c>
      <c r="I56" s="3">
        <f>C56-B56</f>
        <v>-35</v>
      </c>
      <c r="J56" t="s">
        <v>16</v>
      </c>
      <c r="K56" t="s">
        <v>17</v>
      </c>
      <c r="L56" s="3" t="s">
        <v>18</v>
      </c>
      <c r="N56">
        <f t="shared" si="0"/>
        <v>538.21499999999992</v>
      </c>
    </row>
    <row r="57" spans="1:14" ht="28.8">
      <c r="A57" s="2">
        <v>41036</v>
      </c>
      <c r="B57" s="3">
        <v>15</v>
      </c>
      <c r="C57" s="3">
        <v>0</v>
      </c>
      <c r="D57" s="3" t="s">
        <v>14</v>
      </c>
      <c r="E57" s="3" t="s">
        <v>68</v>
      </c>
      <c r="F57" s="3">
        <v>1.833</v>
      </c>
      <c r="G57" s="3">
        <v>-1</v>
      </c>
      <c r="H57" s="3" t="s">
        <v>13</v>
      </c>
      <c r="I57" s="3">
        <f>C57-B57</f>
        <v>-15</v>
      </c>
      <c r="J57" t="s">
        <v>16</v>
      </c>
      <c r="K57" t="s">
        <v>17</v>
      </c>
      <c r="L57" s="3" t="s">
        <v>18</v>
      </c>
      <c r="N57">
        <f t="shared" si="0"/>
        <v>523.21499999999992</v>
      </c>
    </row>
    <row r="58" spans="1:14">
      <c r="A58" s="2">
        <v>41036</v>
      </c>
      <c r="B58" s="3">
        <v>100</v>
      </c>
      <c r="E58" s="8" t="s">
        <v>69</v>
      </c>
      <c r="F58" s="3">
        <v>1.6</v>
      </c>
      <c r="H58" s="3" t="s">
        <v>2</v>
      </c>
      <c r="I58" s="3">
        <f>B58*F58-B58</f>
        <v>60</v>
      </c>
      <c r="J58" t="s">
        <v>16</v>
      </c>
      <c r="K58" t="s">
        <v>43</v>
      </c>
      <c r="L58" s="3" t="s">
        <v>18</v>
      </c>
      <c r="N58">
        <f t="shared" si="0"/>
        <v>583.21499999999992</v>
      </c>
    </row>
    <row r="59" spans="1:14" ht="28.8">
      <c r="A59" s="2">
        <v>41037</v>
      </c>
      <c r="B59" s="3">
        <v>35</v>
      </c>
      <c r="C59" s="3">
        <v>0</v>
      </c>
      <c r="D59" s="3" t="s">
        <v>14</v>
      </c>
      <c r="E59" s="3" t="s">
        <v>70</v>
      </c>
      <c r="F59" s="3">
        <v>1.833</v>
      </c>
      <c r="G59" s="3"/>
      <c r="H59" s="3" t="s">
        <v>13</v>
      </c>
      <c r="I59" s="3">
        <f>C59-B59</f>
        <v>-35</v>
      </c>
      <c r="J59" t="s">
        <v>16</v>
      </c>
      <c r="K59" t="s">
        <v>17</v>
      </c>
      <c r="L59" s="3" t="s">
        <v>18</v>
      </c>
      <c r="N59">
        <f t="shared" si="0"/>
        <v>548.21499999999992</v>
      </c>
    </row>
    <row r="60" spans="1:14" ht="28.8">
      <c r="A60" s="2">
        <v>41037</v>
      </c>
      <c r="B60" s="3">
        <v>15</v>
      </c>
      <c r="C60" s="3">
        <v>0</v>
      </c>
      <c r="D60" s="3" t="s">
        <v>14</v>
      </c>
      <c r="E60" s="3" t="s">
        <v>70</v>
      </c>
      <c r="F60" s="3">
        <v>1.833</v>
      </c>
      <c r="G60" s="3">
        <v>-1</v>
      </c>
      <c r="H60" s="3" t="s">
        <v>13</v>
      </c>
      <c r="I60" s="3">
        <f>C60-B60</f>
        <v>-15</v>
      </c>
      <c r="J60" t="s">
        <v>16</v>
      </c>
      <c r="K60" t="s">
        <v>17</v>
      </c>
      <c r="L60" s="3" t="s">
        <v>18</v>
      </c>
      <c r="N60">
        <f t="shared" si="0"/>
        <v>533.21499999999992</v>
      </c>
    </row>
    <row r="61" spans="1:14" ht="28.8">
      <c r="A61" s="2">
        <v>41037</v>
      </c>
      <c r="B61" s="3">
        <v>30</v>
      </c>
      <c r="C61" s="3">
        <v>87.86</v>
      </c>
      <c r="D61" s="3" t="s">
        <v>14</v>
      </c>
      <c r="E61" s="3" t="s">
        <v>71</v>
      </c>
      <c r="F61" s="3">
        <v>1.65</v>
      </c>
      <c r="G61" s="3"/>
      <c r="H61" s="3" t="s">
        <v>2</v>
      </c>
      <c r="I61" s="3">
        <f>B61*F61-B61</f>
        <v>19.5</v>
      </c>
      <c r="J61" t="s">
        <v>16</v>
      </c>
      <c r="K61" t="s">
        <v>17</v>
      </c>
      <c r="L61" s="3" t="s">
        <v>27</v>
      </c>
      <c r="N61">
        <f t="shared" si="0"/>
        <v>552.71499999999992</v>
      </c>
    </row>
    <row r="62" spans="1:14" ht="28.8">
      <c r="A62" s="2">
        <v>41037</v>
      </c>
      <c r="B62" s="3">
        <v>120</v>
      </c>
      <c r="C62" s="3">
        <v>150.65</v>
      </c>
      <c r="D62" s="3" t="s">
        <v>14</v>
      </c>
      <c r="E62" s="3" t="s">
        <v>72</v>
      </c>
      <c r="F62" s="3">
        <v>1.4339999999999999</v>
      </c>
      <c r="G62" s="3">
        <v>1.5</v>
      </c>
      <c r="H62" s="3" t="s">
        <v>2</v>
      </c>
      <c r="I62" s="3">
        <f>B62*F62-B62</f>
        <v>52.079999999999984</v>
      </c>
      <c r="J62" t="s">
        <v>16</v>
      </c>
      <c r="K62" t="s">
        <v>17</v>
      </c>
      <c r="L62" s="3" t="s">
        <v>27</v>
      </c>
      <c r="N62">
        <f t="shared" si="0"/>
        <v>604.79499999999985</v>
      </c>
    </row>
    <row r="63" spans="1:14">
      <c r="A63" s="2">
        <v>41037</v>
      </c>
      <c r="B63" s="3">
        <v>100</v>
      </c>
      <c r="E63" s="8" t="s">
        <v>73</v>
      </c>
      <c r="F63" s="3">
        <v>1.4</v>
      </c>
      <c r="H63" s="3" t="s">
        <v>2</v>
      </c>
      <c r="I63" s="3">
        <f>B63*F63-B63</f>
        <v>40</v>
      </c>
      <c r="J63" t="s">
        <v>16</v>
      </c>
      <c r="K63" t="s">
        <v>43</v>
      </c>
      <c r="L63" s="3" t="s">
        <v>18</v>
      </c>
      <c r="N63">
        <f t="shared" si="0"/>
        <v>644.79499999999985</v>
      </c>
    </row>
    <row r="64" spans="1:14">
      <c r="A64" s="2">
        <v>41037</v>
      </c>
      <c r="B64" s="3">
        <v>100</v>
      </c>
      <c r="E64" s="3" t="s">
        <v>74</v>
      </c>
      <c r="F64">
        <v>1.5</v>
      </c>
      <c r="H64" s="3" t="s">
        <v>2</v>
      </c>
      <c r="I64" s="3">
        <f>B64*F64-B64</f>
        <v>50</v>
      </c>
      <c r="J64" t="s">
        <v>16</v>
      </c>
      <c r="K64" t="s">
        <v>43</v>
      </c>
      <c r="L64" s="3" t="s">
        <v>18</v>
      </c>
      <c r="N64">
        <f t="shared" si="0"/>
        <v>694.79499999999985</v>
      </c>
    </row>
    <row r="65" spans="1:14" ht="28.8">
      <c r="A65" s="2">
        <v>41038</v>
      </c>
      <c r="B65" s="3">
        <v>30</v>
      </c>
      <c r="C65" s="3">
        <v>0</v>
      </c>
      <c r="D65" s="3" t="s">
        <v>14</v>
      </c>
      <c r="E65" s="3" t="s">
        <v>75</v>
      </c>
      <c r="F65" s="3">
        <v>2.0299999999999998</v>
      </c>
      <c r="G65" s="3"/>
      <c r="H65" s="3" t="s">
        <v>13</v>
      </c>
      <c r="I65" s="3">
        <f>C65-B65</f>
        <v>-30</v>
      </c>
      <c r="J65" t="s">
        <v>16</v>
      </c>
      <c r="K65" t="s">
        <v>17</v>
      </c>
      <c r="L65" s="3" t="s">
        <v>27</v>
      </c>
      <c r="N65">
        <f t="shared" si="0"/>
        <v>664.79499999999985</v>
      </c>
    </row>
    <row r="66" spans="1:14" ht="28.8">
      <c r="A66" s="2">
        <v>41038</v>
      </c>
      <c r="B66" s="3">
        <v>120</v>
      </c>
      <c r="C66" s="3">
        <v>0</v>
      </c>
      <c r="D66" s="3" t="s">
        <v>14</v>
      </c>
      <c r="E66" s="3" t="s">
        <v>76</v>
      </c>
      <c r="F66" s="3">
        <v>1.4339999999999999</v>
      </c>
      <c r="G66" s="3">
        <v>1.5</v>
      </c>
      <c r="H66" s="3" t="s">
        <v>13</v>
      </c>
      <c r="I66" s="3">
        <f>C66-B66</f>
        <v>-120</v>
      </c>
      <c r="J66" t="s">
        <v>16</v>
      </c>
      <c r="K66" t="s">
        <v>17</v>
      </c>
      <c r="L66" s="3" t="s">
        <v>27</v>
      </c>
      <c r="N66">
        <f t="shared" si="0"/>
        <v>544.79499999999985</v>
      </c>
    </row>
    <row r="67" spans="1:14" ht="28.8">
      <c r="A67" s="2">
        <v>41039</v>
      </c>
      <c r="B67" s="3">
        <v>120</v>
      </c>
      <c r="C67" s="3">
        <v>90</v>
      </c>
      <c r="D67" s="3" t="s">
        <v>14</v>
      </c>
      <c r="E67" s="3" t="s">
        <v>77</v>
      </c>
      <c r="F67" s="3">
        <v>1.4</v>
      </c>
      <c r="G67" s="3">
        <v>1.5</v>
      </c>
      <c r="H67" s="3" t="s">
        <v>2</v>
      </c>
      <c r="I67" s="3">
        <f>B67*F67-B67</f>
        <v>48</v>
      </c>
      <c r="J67" t="s">
        <v>16</v>
      </c>
      <c r="K67" t="s">
        <v>17</v>
      </c>
      <c r="L67" s="3" t="s">
        <v>27</v>
      </c>
      <c r="M67" s="3" t="s">
        <v>78</v>
      </c>
      <c r="N67">
        <f t="shared" si="0"/>
        <v>592.79499999999985</v>
      </c>
    </row>
    <row r="68" spans="1:14" ht="28.8">
      <c r="A68" s="2">
        <v>41039</v>
      </c>
      <c r="B68" s="3">
        <v>30</v>
      </c>
      <c r="C68" s="3">
        <v>168.25</v>
      </c>
      <c r="D68" s="3" t="s">
        <v>14</v>
      </c>
      <c r="E68" s="3" t="s">
        <v>79</v>
      </c>
      <c r="F68" s="3">
        <v>1.55</v>
      </c>
      <c r="G68" s="3"/>
      <c r="H68" s="3" t="s">
        <v>2</v>
      </c>
      <c r="I68" s="3">
        <f>B68*F68-B68</f>
        <v>16.5</v>
      </c>
      <c r="J68" t="s">
        <v>16</v>
      </c>
      <c r="K68" t="s">
        <v>17</v>
      </c>
      <c r="L68" s="3" t="s">
        <v>27</v>
      </c>
      <c r="M68" s="3" t="s">
        <v>78</v>
      </c>
      <c r="N68">
        <f t="shared" si="0"/>
        <v>609.29499999999985</v>
      </c>
    </row>
    <row r="69" spans="1:14">
      <c r="A69" s="2">
        <v>41039</v>
      </c>
      <c r="B69" s="3">
        <v>70</v>
      </c>
      <c r="D69" s="3" t="s">
        <v>14</v>
      </c>
      <c r="E69" s="3" t="s">
        <v>80</v>
      </c>
      <c r="F69" s="3">
        <v>1.62</v>
      </c>
      <c r="H69" s="3" t="s">
        <v>2</v>
      </c>
      <c r="I69" s="3">
        <f>B69*F69-B69</f>
        <v>43.400000000000006</v>
      </c>
      <c r="J69" t="s">
        <v>16</v>
      </c>
      <c r="K69" t="s">
        <v>43</v>
      </c>
      <c r="L69" s="3" t="s">
        <v>18</v>
      </c>
      <c r="N69">
        <f t="shared" ref="N69:N132" si="3">N68+I69</f>
        <v>652.69499999999982</v>
      </c>
    </row>
    <row r="70" spans="1:14">
      <c r="A70" s="2">
        <v>41039</v>
      </c>
      <c r="B70" s="3">
        <v>30</v>
      </c>
      <c r="D70" s="3" t="s">
        <v>14</v>
      </c>
      <c r="E70" s="3" t="s">
        <v>80</v>
      </c>
      <c r="F70" s="3">
        <v>1.8</v>
      </c>
      <c r="G70">
        <v>-1</v>
      </c>
      <c r="H70" s="3" t="s">
        <v>2</v>
      </c>
      <c r="I70" s="3">
        <f>B70*F70-B70</f>
        <v>24</v>
      </c>
      <c r="J70" t="s">
        <v>16</v>
      </c>
      <c r="K70" t="s">
        <v>43</v>
      </c>
      <c r="L70" s="3" t="s">
        <v>18</v>
      </c>
      <c r="N70">
        <f t="shared" si="3"/>
        <v>676.69499999999982</v>
      </c>
    </row>
    <row r="71" spans="1:14">
      <c r="A71" s="2">
        <v>41039</v>
      </c>
      <c r="B71" s="3">
        <v>100</v>
      </c>
      <c r="D71" s="3" t="s">
        <v>14</v>
      </c>
      <c r="E71" s="3" t="s">
        <v>81</v>
      </c>
      <c r="F71" s="3">
        <v>1.6</v>
      </c>
      <c r="H71" s="3" t="s">
        <v>13</v>
      </c>
      <c r="I71">
        <v>-100</v>
      </c>
      <c r="J71" t="s">
        <v>16</v>
      </c>
      <c r="K71" t="s">
        <v>43</v>
      </c>
      <c r="L71" s="3" t="s">
        <v>18</v>
      </c>
      <c r="N71">
        <f t="shared" si="3"/>
        <v>576.69499999999982</v>
      </c>
    </row>
    <row r="72" spans="1:14">
      <c r="A72" s="2">
        <v>41039</v>
      </c>
      <c r="B72" s="3">
        <v>300</v>
      </c>
      <c r="D72" s="3" t="s">
        <v>14</v>
      </c>
      <c r="E72" s="3" t="s">
        <v>81</v>
      </c>
      <c r="F72" s="3">
        <v>1.6</v>
      </c>
      <c r="H72" s="3" t="s">
        <v>2</v>
      </c>
      <c r="I72" s="3">
        <f>B72*F72-B72</f>
        <v>180</v>
      </c>
      <c r="J72" t="s">
        <v>16</v>
      </c>
      <c r="K72" t="s">
        <v>43</v>
      </c>
      <c r="L72" s="3" t="s">
        <v>27</v>
      </c>
      <c r="N72">
        <f t="shared" si="3"/>
        <v>756.69499999999982</v>
      </c>
    </row>
    <row r="73" spans="1:14">
      <c r="A73" s="2">
        <v>41040</v>
      </c>
      <c r="B73" s="3">
        <v>100</v>
      </c>
      <c r="C73" s="3">
        <v>0</v>
      </c>
      <c r="D73" s="3" t="s">
        <v>14</v>
      </c>
      <c r="E73" s="3" t="s">
        <v>82</v>
      </c>
      <c r="F73" s="3">
        <v>1.833</v>
      </c>
      <c r="G73" s="3">
        <v>-8.5</v>
      </c>
      <c r="H73" s="3" t="s">
        <v>13</v>
      </c>
      <c r="I73">
        <v>-100</v>
      </c>
      <c r="J73" t="s">
        <v>16</v>
      </c>
      <c r="K73" t="s">
        <v>43</v>
      </c>
      <c r="L73" s="3" t="s">
        <v>18</v>
      </c>
      <c r="N73">
        <f t="shared" si="3"/>
        <v>656.69499999999982</v>
      </c>
    </row>
    <row r="74" spans="1:14">
      <c r="A74" s="2">
        <v>41040</v>
      </c>
      <c r="B74" s="3">
        <v>100</v>
      </c>
      <c r="C74" s="3">
        <v>0</v>
      </c>
      <c r="D74" s="3" t="s">
        <v>14</v>
      </c>
      <c r="E74" s="3" t="s">
        <v>83</v>
      </c>
      <c r="F74" s="3">
        <v>1.833</v>
      </c>
      <c r="G74" s="3">
        <v>-7.5</v>
      </c>
      <c r="H74" s="3" t="s">
        <v>13</v>
      </c>
      <c r="I74">
        <v>-100</v>
      </c>
      <c r="J74" t="s">
        <v>16</v>
      </c>
      <c r="K74" t="s">
        <v>43</v>
      </c>
      <c r="L74" s="3" t="s">
        <v>18</v>
      </c>
      <c r="N74">
        <f t="shared" si="3"/>
        <v>556.69499999999982</v>
      </c>
    </row>
    <row r="75" spans="1:14" ht="28.8">
      <c r="A75" s="2">
        <v>41040</v>
      </c>
      <c r="B75" s="3">
        <v>30</v>
      </c>
      <c r="C75" s="3">
        <v>67.5</v>
      </c>
      <c r="D75" s="3" t="s">
        <v>14</v>
      </c>
      <c r="E75" s="3" t="s">
        <v>84</v>
      </c>
      <c r="F75" s="3">
        <v>1.72</v>
      </c>
      <c r="G75" s="3">
        <v>-1.5</v>
      </c>
      <c r="H75" s="3" t="s">
        <v>2</v>
      </c>
      <c r="I75" s="3">
        <f>B75*F75-B75</f>
        <v>21.6</v>
      </c>
      <c r="J75" t="s">
        <v>16</v>
      </c>
      <c r="K75" t="s">
        <v>43</v>
      </c>
      <c r="L75" s="3" t="s">
        <v>18</v>
      </c>
      <c r="N75">
        <f t="shared" si="3"/>
        <v>578.29499999999985</v>
      </c>
    </row>
    <row r="76" spans="1:14" ht="28.8">
      <c r="A76" s="2">
        <v>41040</v>
      </c>
      <c r="B76" s="3">
        <v>70</v>
      </c>
      <c r="C76" s="3">
        <v>110.7</v>
      </c>
      <c r="D76" s="3" t="s">
        <v>14</v>
      </c>
      <c r="E76" s="3" t="s">
        <v>85</v>
      </c>
      <c r="F76" s="3">
        <v>1.581</v>
      </c>
      <c r="G76" s="3"/>
      <c r="H76" s="3" t="s">
        <v>2</v>
      </c>
      <c r="I76" s="3">
        <f>B76*F76-B76</f>
        <v>40.67</v>
      </c>
      <c r="J76" t="s">
        <v>16</v>
      </c>
      <c r="K76" t="s">
        <v>43</v>
      </c>
      <c r="L76" s="3" t="s">
        <v>18</v>
      </c>
      <c r="N76">
        <f t="shared" si="3"/>
        <v>618.9649999999998</v>
      </c>
    </row>
    <row r="77" spans="1:14" ht="28.8">
      <c r="A77" s="2">
        <v>41040</v>
      </c>
      <c r="B77" s="3">
        <v>30</v>
      </c>
      <c r="C77" s="3">
        <v>0</v>
      </c>
      <c r="D77" s="3" t="s">
        <v>14</v>
      </c>
      <c r="E77" s="3" t="s">
        <v>86</v>
      </c>
      <c r="F77" s="3">
        <v>2.5</v>
      </c>
      <c r="G77" s="3">
        <v>-1.5</v>
      </c>
      <c r="H77" s="3" t="s">
        <v>13</v>
      </c>
      <c r="I77" s="3">
        <f>C77-B77</f>
        <v>-30</v>
      </c>
      <c r="J77" t="s">
        <v>16</v>
      </c>
      <c r="K77" t="s">
        <v>43</v>
      </c>
      <c r="L77" s="3" t="s">
        <v>18</v>
      </c>
      <c r="N77">
        <f t="shared" si="3"/>
        <v>588.9649999999998</v>
      </c>
    </row>
    <row r="78" spans="1:14" ht="28.8">
      <c r="A78" s="2">
        <v>41040</v>
      </c>
      <c r="B78" s="3">
        <v>70</v>
      </c>
      <c r="C78" s="3">
        <v>0</v>
      </c>
      <c r="D78" s="3" t="s">
        <v>14</v>
      </c>
      <c r="E78" s="3" t="s">
        <v>87</v>
      </c>
      <c r="F78" s="3">
        <v>1.6990000000000001</v>
      </c>
      <c r="G78" s="3"/>
      <c r="H78" s="3" t="s">
        <v>13</v>
      </c>
      <c r="I78" s="3">
        <f>C78-B78</f>
        <v>-70</v>
      </c>
      <c r="J78" t="s">
        <v>16</v>
      </c>
      <c r="K78" t="s">
        <v>43</v>
      </c>
      <c r="L78" s="3" t="s">
        <v>18</v>
      </c>
      <c r="N78">
        <f t="shared" si="3"/>
        <v>518.9649999999998</v>
      </c>
    </row>
    <row r="79" spans="1:14" ht="28.8">
      <c r="A79" s="2">
        <v>41040</v>
      </c>
      <c r="B79" s="3">
        <v>30</v>
      </c>
      <c r="C79" s="3">
        <v>0</v>
      </c>
      <c r="D79" s="3" t="s">
        <v>14</v>
      </c>
      <c r="E79" s="3" t="s">
        <v>88</v>
      </c>
      <c r="F79" s="3">
        <v>2.15</v>
      </c>
      <c r="G79" s="3">
        <v>-1.5</v>
      </c>
      <c r="H79" s="3" t="s">
        <v>13</v>
      </c>
      <c r="I79" s="3">
        <f>C79-B79</f>
        <v>-30</v>
      </c>
      <c r="J79" t="s">
        <v>16</v>
      </c>
      <c r="K79" t="s">
        <v>43</v>
      </c>
      <c r="L79" s="3" t="s">
        <v>18</v>
      </c>
      <c r="N79">
        <f t="shared" si="3"/>
        <v>488.9649999999998</v>
      </c>
    </row>
    <row r="80" spans="1:14" ht="28.8">
      <c r="A80" s="2">
        <v>41040</v>
      </c>
      <c r="B80" s="3">
        <v>70</v>
      </c>
      <c r="C80" s="3">
        <v>0</v>
      </c>
      <c r="D80" s="3" t="s">
        <v>14</v>
      </c>
      <c r="E80" s="3" t="s">
        <v>89</v>
      </c>
      <c r="F80" s="3">
        <v>1.6890000000000001</v>
      </c>
      <c r="G80" s="3"/>
      <c r="H80" s="3" t="s">
        <v>13</v>
      </c>
      <c r="I80" s="3">
        <f>C80-B80</f>
        <v>-70</v>
      </c>
      <c r="J80" t="s">
        <v>16</v>
      </c>
      <c r="K80" t="s">
        <v>43</v>
      </c>
      <c r="L80" s="3" t="s">
        <v>18</v>
      </c>
      <c r="N80">
        <f t="shared" si="3"/>
        <v>418.9649999999998</v>
      </c>
    </row>
    <row r="81" spans="1:14">
      <c r="A81" s="2">
        <v>41041</v>
      </c>
      <c r="B81" s="3">
        <v>300</v>
      </c>
      <c r="C81" s="3">
        <v>0</v>
      </c>
      <c r="D81" s="3" t="s">
        <v>14</v>
      </c>
      <c r="E81" s="3" t="s">
        <v>83</v>
      </c>
      <c r="F81" s="3">
        <v>2</v>
      </c>
      <c r="G81" s="3">
        <v>-7.5</v>
      </c>
      <c r="H81" s="3" t="s">
        <v>2</v>
      </c>
      <c r="I81" s="3">
        <f>B81*F81-B81</f>
        <v>300</v>
      </c>
      <c r="J81" t="s">
        <v>16</v>
      </c>
      <c r="K81" t="s">
        <v>43</v>
      </c>
      <c r="L81" s="3" t="s">
        <v>27</v>
      </c>
      <c r="N81">
        <f t="shared" si="3"/>
        <v>718.9649999999998</v>
      </c>
    </row>
    <row r="82" spans="1:14" ht="28.8">
      <c r="A82" s="2">
        <v>41041</v>
      </c>
      <c r="B82" s="3">
        <v>60</v>
      </c>
      <c r="C82" s="3">
        <v>0</v>
      </c>
      <c r="D82" s="3" t="s">
        <v>14</v>
      </c>
      <c r="E82" s="3" t="s">
        <v>86</v>
      </c>
      <c r="F82" s="3">
        <v>2.5</v>
      </c>
      <c r="G82" s="3">
        <v>-1.5</v>
      </c>
      <c r="H82" s="3" t="s">
        <v>13</v>
      </c>
      <c r="I82" s="3">
        <f>C82-B82</f>
        <v>-60</v>
      </c>
      <c r="J82" t="s">
        <v>16</v>
      </c>
      <c r="K82" t="s">
        <v>43</v>
      </c>
      <c r="L82" s="3" t="s">
        <v>27</v>
      </c>
      <c r="N82">
        <f t="shared" si="3"/>
        <v>658.9649999999998</v>
      </c>
    </row>
    <row r="83" spans="1:14" ht="28.8">
      <c r="A83" s="2">
        <v>41041</v>
      </c>
      <c r="B83" s="3">
        <v>240</v>
      </c>
      <c r="C83" s="3">
        <v>0</v>
      </c>
      <c r="D83" s="3" t="s">
        <v>14</v>
      </c>
      <c r="E83" s="3" t="s">
        <v>87</v>
      </c>
      <c r="F83" s="3">
        <v>1.6990000000000001</v>
      </c>
      <c r="G83" s="3"/>
      <c r="H83" s="3" t="s">
        <v>13</v>
      </c>
      <c r="I83" s="3">
        <f>C83-B83</f>
        <v>-240</v>
      </c>
      <c r="J83" t="s">
        <v>16</v>
      </c>
      <c r="K83" t="s">
        <v>43</v>
      </c>
      <c r="L83" s="3" t="s">
        <v>27</v>
      </c>
      <c r="N83">
        <f t="shared" si="3"/>
        <v>418.9649999999998</v>
      </c>
    </row>
    <row r="84" spans="1:14" ht="28.8">
      <c r="A84" s="2">
        <v>41041</v>
      </c>
      <c r="B84" s="3">
        <v>60</v>
      </c>
      <c r="C84" s="3">
        <v>0</v>
      </c>
      <c r="D84" s="3" t="s">
        <v>14</v>
      </c>
      <c r="E84" s="3" t="s">
        <v>88</v>
      </c>
      <c r="F84" s="3">
        <v>1.8</v>
      </c>
      <c r="G84" s="3">
        <v>-1.5</v>
      </c>
      <c r="H84" s="3" t="s">
        <v>2</v>
      </c>
      <c r="I84" s="3">
        <f>B84*F84-B84</f>
        <v>48</v>
      </c>
      <c r="J84" t="s">
        <v>16</v>
      </c>
      <c r="K84" t="s">
        <v>43</v>
      </c>
      <c r="L84" s="3" t="s">
        <v>27</v>
      </c>
      <c r="N84">
        <f t="shared" si="3"/>
        <v>466.9649999999998</v>
      </c>
    </row>
    <row r="85" spans="1:14" ht="28.8">
      <c r="A85" s="2">
        <v>41041</v>
      </c>
      <c r="B85" s="3">
        <v>240</v>
      </c>
      <c r="C85" s="3">
        <v>0</v>
      </c>
      <c r="D85" s="3" t="s">
        <v>14</v>
      </c>
      <c r="E85" s="3" t="s">
        <v>89</v>
      </c>
      <c r="F85" s="3">
        <v>1.6890000000000001</v>
      </c>
      <c r="G85" s="3"/>
      <c r="H85" s="3" t="s">
        <v>2</v>
      </c>
      <c r="I85" s="3">
        <f>B85*F85-B85</f>
        <v>165.36</v>
      </c>
      <c r="J85" t="s">
        <v>16</v>
      </c>
      <c r="K85" t="s">
        <v>43</v>
      </c>
      <c r="L85" s="3" t="s">
        <v>27</v>
      </c>
      <c r="N85">
        <f t="shared" si="3"/>
        <v>632.32499999999982</v>
      </c>
    </row>
    <row r="86" spans="1:14">
      <c r="A86" s="2">
        <v>41041</v>
      </c>
      <c r="B86" s="3">
        <v>300</v>
      </c>
      <c r="C86" s="3">
        <v>0</v>
      </c>
      <c r="D86" s="3" t="s">
        <v>14</v>
      </c>
      <c r="E86" s="3" t="s">
        <v>82</v>
      </c>
      <c r="F86" s="3">
        <v>2</v>
      </c>
      <c r="G86" s="3">
        <v>-8.5</v>
      </c>
      <c r="H86" s="3" t="s">
        <v>2</v>
      </c>
      <c r="I86" s="3">
        <f>B86*F86-B86</f>
        <v>300</v>
      </c>
      <c r="J86" t="s">
        <v>16</v>
      </c>
      <c r="K86" t="s">
        <v>43</v>
      </c>
      <c r="L86" s="3" t="s">
        <v>27</v>
      </c>
      <c r="N86">
        <f t="shared" si="3"/>
        <v>932.32499999999982</v>
      </c>
    </row>
    <row r="87" spans="1:14" ht="28.8">
      <c r="A87" s="2">
        <v>41042</v>
      </c>
      <c r="B87" s="3">
        <v>120</v>
      </c>
      <c r="C87" s="3">
        <v>0</v>
      </c>
      <c r="D87" s="3" t="s">
        <v>14</v>
      </c>
      <c r="E87" s="3" t="s">
        <v>86</v>
      </c>
      <c r="F87" s="3">
        <v>2.5</v>
      </c>
      <c r="G87" s="3">
        <v>-1.5</v>
      </c>
      <c r="H87" s="3" t="s">
        <v>13</v>
      </c>
      <c r="I87" s="3">
        <f>C87-B87</f>
        <v>-120</v>
      </c>
      <c r="J87" t="s">
        <v>16</v>
      </c>
      <c r="K87" t="s">
        <v>43</v>
      </c>
      <c r="L87" s="3" t="s">
        <v>27</v>
      </c>
      <c r="N87">
        <f t="shared" si="3"/>
        <v>812.32499999999982</v>
      </c>
    </row>
    <row r="88" spans="1:14" ht="28.8">
      <c r="A88" s="2">
        <v>41042</v>
      </c>
      <c r="B88" s="3">
        <v>480</v>
      </c>
      <c r="C88" s="3">
        <v>0</v>
      </c>
      <c r="D88" s="3" t="s">
        <v>14</v>
      </c>
      <c r="E88" s="3" t="s">
        <v>87</v>
      </c>
      <c r="F88" s="3">
        <v>1.6990000000000001</v>
      </c>
      <c r="G88" s="3"/>
      <c r="H88" s="3" t="s">
        <v>13</v>
      </c>
      <c r="I88" s="3">
        <f>C88-B88</f>
        <v>-480</v>
      </c>
      <c r="J88" t="s">
        <v>16</v>
      </c>
      <c r="K88" t="s">
        <v>43</v>
      </c>
      <c r="L88" s="3" t="s">
        <v>27</v>
      </c>
      <c r="N88">
        <f t="shared" si="3"/>
        <v>332.32499999999982</v>
      </c>
    </row>
    <row r="89" spans="1:14" ht="28.8">
      <c r="A89" s="2">
        <v>41043</v>
      </c>
      <c r="B89" s="3">
        <v>60</v>
      </c>
      <c r="C89" s="3">
        <v>0</v>
      </c>
      <c r="D89" s="3" t="s">
        <v>14</v>
      </c>
      <c r="E89" s="3" t="s">
        <v>90</v>
      </c>
      <c r="F89" s="3">
        <v>2.85</v>
      </c>
      <c r="G89" s="3">
        <v>-1</v>
      </c>
      <c r="H89" s="3" t="s">
        <v>58</v>
      </c>
      <c r="I89" s="3">
        <v>0</v>
      </c>
      <c r="J89" t="s">
        <v>16</v>
      </c>
      <c r="K89" t="s">
        <v>43</v>
      </c>
      <c r="L89" s="3" t="s">
        <v>18</v>
      </c>
      <c r="M89" s="3" t="s">
        <v>91</v>
      </c>
      <c r="N89">
        <f t="shared" si="3"/>
        <v>332.32499999999982</v>
      </c>
    </row>
    <row r="90" spans="1:14" ht="28.8">
      <c r="A90" s="2">
        <v>41043</v>
      </c>
      <c r="B90" s="3">
        <v>140</v>
      </c>
      <c r="C90" s="3">
        <v>278.20999999999998</v>
      </c>
      <c r="D90" s="3" t="s">
        <v>14</v>
      </c>
      <c r="E90" s="3" t="s">
        <v>92</v>
      </c>
      <c r="F90" s="3">
        <v>1.8540000000000001</v>
      </c>
      <c r="G90" s="3"/>
      <c r="H90" s="3" t="s">
        <v>2</v>
      </c>
      <c r="I90" s="3">
        <f>B90*F90-B90</f>
        <v>119.56</v>
      </c>
      <c r="J90" t="s">
        <v>16</v>
      </c>
      <c r="K90" t="s">
        <v>43</v>
      </c>
      <c r="L90" s="3" t="s">
        <v>18</v>
      </c>
      <c r="M90" s="3" t="s">
        <v>91</v>
      </c>
      <c r="N90">
        <f t="shared" si="3"/>
        <v>451.88499999999982</v>
      </c>
    </row>
    <row r="91" spans="1:14" ht="28.8">
      <c r="A91" s="2">
        <v>41043</v>
      </c>
      <c r="B91" s="3">
        <v>60</v>
      </c>
      <c r="C91" s="3">
        <v>125</v>
      </c>
      <c r="D91" s="3" t="s">
        <v>14</v>
      </c>
      <c r="E91" s="3" t="s">
        <v>93</v>
      </c>
      <c r="F91" s="3">
        <v>1.9</v>
      </c>
      <c r="G91" s="3">
        <v>-1</v>
      </c>
      <c r="H91" s="3" t="s">
        <v>2</v>
      </c>
      <c r="I91" s="3">
        <f>B91*F91-B91</f>
        <v>54</v>
      </c>
      <c r="J91" t="s">
        <v>16</v>
      </c>
      <c r="K91" t="s">
        <v>43</v>
      </c>
      <c r="L91" s="3" t="s">
        <v>18</v>
      </c>
      <c r="M91" s="3" t="s">
        <v>91</v>
      </c>
      <c r="N91">
        <f t="shared" si="3"/>
        <v>505.88499999999982</v>
      </c>
    </row>
    <row r="92" spans="1:14" ht="28.8">
      <c r="A92" s="2">
        <v>41043</v>
      </c>
      <c r="B92" s="3">
        <v>140</v>
      </c>
      <c r="C92" s="3">
        <v>227.5</v>
      </c>
      <c r="D92" s="3" t="s">
        <v>14</v>
      </c>
      <c r="E92" s="3" t="s">
        <v>94</v>
      </c>
      <c r="F92" s="3">
        <v>1.625</v>
      </c>
      <c r="G92" s="3"/>
      <c r="H92" s="3" t="s">
        <v>2</v>
      </c>
      <c r="I92" s="3">
        <f>B92*F92-B92</f>
        <v>87.5</v>
      </c>
      <c r="J92" t="s">
        <v>16</v>
      </c>
      <c r="K92" t="s">
        <v>43</v>
      </c>
      <c r="L92" s="3" t="s">
        <v>18</v>
      </c>
      <c r="M92" s="3" t="s">
        <v>91</v>
      </c>
      <c r="N92">
        <f t="shared" si="3"/>
        <v>593.38499999999976</v>
      </c>
    </row>
    <row r="93" spans="1:14" ht="28.8">
      <c r="A93" s="2">
        <v>41043</v>
      </c>
      <c r="B93" s="3">
        <v>60</v>
      </c>
      <c r="C93" s="3">
        <v>0</v>
      </c>
      <c r="D93" s="3" t="s">
        <v>14</v>
      </c>
      <c r="E93" s="3" t="s">
        <v>95</v>
      </c>
      <c r="F93" s="3">
        <v>2.0499999999999998</v>
      </c>
      <c r="G93" s="3">
        <v>-1.5</v>
      </c>
      <c r="H93" s="3" t="s">
        <v>13</v>
      </c>
      <c r="I93" s="3">
        <f>C93-B93</f>
        <v>-60</v>
      </c>
      <c r="J93" t="s">
        <v>16</v>
      </c>
      <c r="K93" t="s">
        <v>43</v>
      </c>
      <c r="L93" s="3" t="s">
        <v>18</v>
      </c>
      <c r="M93" s="3" t="s">
        <v>91</v>
      </c>
      <c r="N93">
        <f t="shared" si="3"/>
        <v>533.38499999999976</v>
      </c>
    </row>
    <row r="94" spans="1:14" ht="28.8">
      <c r="A94" s="2">
        <v>41043</v>
      </c>
      <c r="B94" s="3">
        <v>140</v>
      </c>
      <c r="C94" s="3">
        <v>0</v>
      </c>
      <c r="D94" s="3" t="s">
        <v>14</v>
      </c>
      <c r="E94" s="3" t="s">
        <v>96</v>
      </c>
      <c r="F94" s="3">
        <v>1.526</v>
      </c>
      <c r="G94" s="3"/>
      <c r="H94" s="3" t="s">
        <v>13</v>
      </c>
      <c r="I94" s="3">
        <f>C94-B94</f>
        <v>-140</v>
      </c>
      <c r="J94" t="s">
        <v>16</v>
      </c>
      <c r="K94" t="s">
        <v>43</v>
      </c>
      <c r="L94" s="3" t="s">
        <v>18</v>
      </c>
      <c r="M94" s="3" t="s">
        <v>91</v>
      </c>
      <c r="N94">
        <f t="shared" si="3"/>
        <v>393.38499999999976</v>
      </c>
    </row>
    <row r="95" spans="1:14" ht="28.8">
      <c r="A95" s="2">
        <v>41043</v>
      </c>
      <c r="B95" s="3">
        <v>60</v>
      </c>
      <c r="C95" s="3">
        <v>125</v>
      </c>
      <c r="D95" s="3" t="s">
        <v>14</v>
      </c>
      <c r="E95" s="3" t="s">
        <v>97</v>
      </c>
      <c r="F95" s="3">
        <v>1.9</v>
      </c>
      <c r="G95" s="3">
        <v>-1.5</v>
      </c>
      <c r="H95" s="3" t="s">
        <v>2</v>
      </c>
      <c r="I95" s="3">
        <f>B95*F95-B95</f>
        <v>54</v>
      </c>
      <c r="J95" t="s">
        <v>16</v>
      </c>
      <c r="K95" t="s">
        <v>43</v>
      </c>
      <c r="L95" s="3" t="s">
        <v>18</v>
      </c>
      <c r="M95" s="3" t="s">
        <v>91</v>
      </c>
      <c r="N95">
        <f t="shared" si="3"/>
        <v>447.38499999999976</v>
      </c>
    </row>
    <row r="96" spans="1:14" ht="28.8">
      <c r="A96" s="2">
        <v>41043</v>
      </c>
      <c r="B96" s="3">
        <v>140</v>
      </c>
      <c r="C96" s="3">
        <v>227.5</v>
      </c>
      <c r="D96" s="3" t="s">
        <v>14</v>
      </c>
      <c r="E96" s="3" t="s">
        <v>98</v>
      </c>
      <c r="F96" s="3">
        <v>1.625</v>
      </c>
      <c r="G96" s="3"/>
      <c r="H96" s="3" t="s">
        <v>2</v>
      </c>
      <c r="I96" s="3">
        <f>B96*F96-B96</f>
        <v>87.5</v>
      </c>
      <c r="J96" t="s">
        <v>16</v>
      </c>
      <c r="K96" t="s">
        <v>43</v>
      </c>
      <c r="L96" s="3" t="s">
        <v>18</v>
      </c>
      <c r="M96" s="3" t="s">
        <v>91</v>
      </c>
      <c r="N96">
        <f t="shared" si="3"/>
        <v>534.88499999999976</v>
      </c>
    </row>
    <row r="97" spans="1:14" ht="28.8">
      <c r="A97" s="2">
        <v>41043</v>
      </c>
      <c r="B97" s="3">
        <v>60</v>
      </c>
      <c r="C97" s="3">
        <v>0</v>
      </c>
      <c r="D97" s="3" t="s">
        <v>14</v>
      </c>
      <c r="E97" s="3" t="s">
        <v>99</v>
      </c>
      <c r="F97" s="3">
        <v>2.35</v>
      </c>
      <c r="G97" s="3">
        <v>-1.5</v>
      </c>
      <c r="H97" s="3" t="s">
        <v>13</v>
      </c>
      <c r="I97" s="3">
        <f>C97-B97</f>
        <v>-60</v>
      </c>
      <c r="J97" t="s">
        <v>16</v>
      </c>
      <c r="K97" t="s">
        <v>43</v>
      </c>
      <c r="L97" s="3" t="s">
        <v>18</v>
      </c>
      <c r="M97" s="3" t="s">
        <v>91</v>
      </c>
      <c r="N97">
        <f t="shared" si="3"/>
        <v>474.88499999999976</v>
      </c>
    </row>
    <row r="98" spans="1:14" ht="28.8">
      <c r="A98" s="2">
        <v>41043</v>
      </c>
      <c r="B98" s="3">
        <v>140</v>
      </c>
      <c r="C98" s="3">
        <v>0</v>
      </c>
      <c r="D98" s="3" t="s">
        <v>14</v>
      </c>
      <c r="E98" s="3" t="s">
        <v>100</v>
      </c>
      <c r="F98" s="3">
        <v>1.5880000000000001</v>
      </c>
      <c r="G98" s="3"/>
      <c r="H98" s="3" t="s">
        <v>13</v>
      </c>
      <c r="I98" s="3">
        <f>C98-B98</f>
        <v>-140</v>
      </c>
      <c r="J98" t="s">
        <v>16</v>
      </c>
      <c r="K98" t="s">
        <v>43</v>
      </c>
      <c r="L98" s="3" t="s">
        <v>18</v>
      </c>
      <c r="M98" s="3" t="s">
        <v>91</v>
      </c>
      <c r="N98">
        <f t="shared" si="3"/>
        <v>334.88499999999976</v>
      </c>
    </row>
    <row r="99" spans="1:14" ht="28.8">
      <c r="A99" s="2">
        <v>41044</v>
      </c>
      <c r="B99" s="3">
        <v>120</v>
      </c>
      <c r="C99" s="3">
        <v>0</v>
      </c>
      <c r="D99" s="3" t="s">
        <v>14</v>
      </c>
      <c r="E99" s="3" t="s">
        <v>101</v>
      </c>
      <c r="F99" s="3">
        <v>1.833</v>
      </c>
      <c r="G99" s="3">
        <v>-1.5</v>
      </c>
      <c r="H99" s="3" t="s">
        <v>13</v>
      </c>
      <c r="I99" s="3">
        <f>C99-B99</f>
        <v>-120</v>
      </c>
      <c r="J99" t="s">
        <v>16</v>
      </c>
      <c r="K99" t="s">
        <v>43</v>
      </c>
      <c r="L99" s="3" t="s">
        <v>27</v>
      </c>
      <c r="M99" s="3" t="s">
        <v>91</v>
      </c>
      <c r="N99">
        <f t="shared" si="3"/>
        <v>214.88499999999976</v>
      </c>
    </row>
    <row r="100" spans="1:14" ht="28.8">
      <c r="A100" s="2">
        <v>41044</v>
      </c>
      <c r="B100" s="3">
        <v>480</v>
      </c>
      <c r="C100" s="3">
        <v>0</v>
      </c>
      <c r="D100" s="3" t="s">
        <v>14</v>
      </c>
      <c r="E100" s="3" t="s">
        <v>102</v>
      </c>
      <c r="F100" s="3">
        <v>1.4</v>
      </c>
      <c r="G100" s="3"/>
      <c r="H100" s="3" t="s">
        <v>13</v>
      </c>
      <c r="I100" s="3">
        <f>C100-B100</f>
        <v>-480</v>
      </c>
      <c r="J100" t="s">
        <v>16</v>
      </c>
      <c r="K100" t="s">
        <v>43</v>
      </c>
      <c r="L100" s="3" t="s">
        <v>27</v>
      </c>
      <c r="M100" s="3" t="s">
        <v>91</v>
      </c>
      <c r="N100">
        <f t="shared" si="3"/>
        <v>-265.11500000000024</v>
      </c>
    </row>
    <row r="101" spans="1:14" ht="28.8">
      <c r="A101" s="2">
        <v>41044</v>
      </c>
      <c r="B101" s="3">
        <v>120</v>
      </c>
      <c r="C101" s="3">
        <v>0</v>
      </c>
      <c r="D101" s="3" t="s">
        <v>14</v>
      </c>
      <c r="E101" s="3" t="s">
        <v>103</v>
      </c>
      <c r="F101" s="3">
        <v>2.2000000000000002</v>
      </c>
      <c r="G101" s="3">
        <v>-1</v>
      </c>
      <c r="H101" s="3" t="s">
        <v>58</v>
      </c>
      <c r="I101">
        <v>0</v>
      </c>
      <c r="J101" t="s">
        <v>16</v>
      </c>
      <c r="K101" t="s">
        <v>43</v>
      </c>
      <c r="L101" s="3" t="s">
        <v>27</v>
      </c>
      <c r="M101" s="3" t="s">
        <v>91</v>
      </c>
      <c r="N101">
        <f t="shared" si="3"/>
        <v>-265.11500000000024</v>
      </c>
    </row>
    <row r="102" spans="1:14" ht="28.8">
      <c r="A102" s="2">
        <v>41044</v>
      </c>
      <c r="B102" s="3">
        <v>480</v>
      </c>
      <c r="C102" s="3">
        <v>755.86</v>
      </c>
      <c r="D102" s="3" t="s">
        <v>14</v>
      </c>
      <c r="E102" s="3" t="s">
        <v>104</v>
      </c>
      <c r="F102" s="3">
        <v>1.5740000000000001</v>
      </c>
      <c r="G102" s="3"/>
      <c r="H102" s="3" t="s">
        <v>2</v>
      </c>
      <c r="I102" s="3">
        <f t="shared" ref="I102:I109" si="4">B102*F102-B102</f>
        <v>275.52</v>
      </c>
      <c r="J102" t="s">
        <v>16</v>
      </c>
      <c r="K102" t="s">
        <v>43</v>
      </c>
      <c r="L102" s="3" t="s">
        <v>27</v>
      </c>
      <c r="M102" s="3" t="s">
        <v>91</v>
      </c>
      <c r="N102">
        <f t="shared" si="3"/>
        <v>10.404999999999745</v>
      </c>
    </row>
    <row r="103" spans="1:14" ht="28.8">
      <c r="A103" s="2">
        <v>41045</v>
      </c>
      <c r="B103" s="3">
        <v>240</v>
      </c>
      <c r="C103" s="3">
        <v>0</v>
      </c>
      <c r="D103" s="3" t="s">
        <v>14</v>
      </c>
      <c r="E103" s="3" t="s">
        <v>101</v>
      </c>
      <c r="F103" s="3">
        <v>1.6</v>
      </c>
      <c r="G103" s="3">
        <v>-1</v>
      </c>
      <c r="H103" s="3" t="s">
        <v>2</v>
      </c>
      <c r="I103" s="3">
        <f t="shared" si="4"/>
        <v>144</v>
      </c>
      <c r="J103" t="s">
        <v>16</v>
      </c>
      <c r="K103" t="s">
        <v>43</v>
      </c>
      <c r="L103" s="3" t="s">
        <v>56</v>
      </c>
      <c r="M103" s="3" t="s">
        <v>91</v>
      </c>
      <c r="N103">
        <f t="shared" si="3"/>
        <v>154.40499999999975</v>
      </c>
    </row>
    <row r="104" spans="1:14" ht="28.8">
      <c r="A104" s="2">
        <v>41045</v>
      </c>
      <c r="B104" s="3">
        <v>960</v>
      </c>
      <c r="C104" s="3">
        <v>0</v>
      </c>
      <c r="D104" s="3" t="s">
        <v>14</v>
      </c>
      <c r="E104" s="3" t="s">
        <v>102</v>
      </c>
      <c r="F104" s="3">
        <v>1.4339999999999999</v>
      </c>
      <c r="G104" s="3"/>
      <c r="H104" s="3" t="s">
        <v>2</v>
      </c>
      <c r="I104" s="3">
        <f t="shared" si="4"/>
        <v>416.63999999999987</v>
      </c>
      <c r="J104" t="s">
        <v>16</v>
      </c>
      <c r="K104" t="s">
        <v>43</v>
      </c>
      <c r="L104" s="3" t="s">
        <v>56</v>
      </c>
      <c r="M104" s="3" t="s">
        <v>91</v>
      </c>
      <c r="N104">
        <f t="shared" si="3"/>
        <v>571.04499999999962</v>
      </c>
    </row>
    <row r="105" spans="1:14">
      <c r="A105" s="2">
        <v>41046</v>
      </c>
      <c r="B105" s="3">
        <v>100</v>
      </c>
      <c r="C105" s="3">
        <v>0</v>
      </c>
      <c r="D105" s="3" t="s">
        <v>105</v>
      </c>
      <c r="E105" s="3" t="s">
        <v>106</v>
      </c>
      <c r="F105" s="3">
        <v>1.5</v>
      </c>
      <c r="G105" s="3"/>
      <c r="H105" s="3" t="s">
        <v>2</v>
      </c>
      <c r="I105" s="3">
        <f t="shared" si="4"/>
        <v>50</v>
      </c>
      <c r="J105" t="s">
        <v>16</v>
      </c>
      <c r="K105" t="s">
        <v>43</v>
      </c>
      <c r="L105" s="3" t="s">
        <v>18</v>
      </c>
      <c r="N105">
        <f t="shared" si="3"/>
        <v>621.04499999999962</v>
      </c>
    </row>
    <row r="106" spans="1:14" ht="28.8">
      <c r="A106" s="2">
        <v>41047</v>
      </c>
      <c r="B106" s="3">
        <v>15</v>
      </c>
      <c r="C106" s="3">
        <v>52</v>
      </c>
      <c r="D106" s="3" t="s">
        <v>14</v>
      </c>
      <c r="E106" s="3" t="s">
        <v>107</v>
      </c>
      <c r="F106" s="3">
        <v>2.08</v>
      </c>
      <c r="G106" s="3"/>
      <c r="H106" s="3" t="s">
        <v>2</v>
      </c>
      <c r="I106" s="3">
        <f t="shared" si="4"/>
        <v>16.200000000000003</v>
      </c>
      <c r="J106" t="s">
        <v>16</v>
      </c>
      <c r="K106" t="s">
        <v>17</v>
      </c>
      <c r="L106" s="3" t="s">
        <v>18</v>
      </c>
      <c r="N106">
        <f t="shared" si="3"/>
        <v>637.24499999999966</v>
      </c>
    </row>
    <row r="107" spans="1:14" ht="28.8">
      <c r="A107" s="2">
        <v>41047</v>
      </c>
      <c r="B107" s="3">
        <v>35</v>
      </c>
      <c r="C107" s="3">
        <v>52.5</v>
      </c>
      <c r="D107" s="3" t="s">
        <v>14</v>
      </c>
      <c r="E107" s="3" t="s">
        <v>108</v>
      </c>
      <c r="F107" s="3">
        <v>1.5</v>
      </c>
      <c r="G107" s="3">
        <v>1.5</v>
      </c>
      <c r="H107" s="3" t="s">
        <v>2</v>
      </c>
      <c r="I107" s="3">
        <f t="shared" si="4"/>
        <v>17.5</v>
      </c>
      <c r="J107" t="s">
        <v>16</v>
      </c>
      <c r="K107" t="s">
        <v>17</v>
      </c>
      <c r="L107" s="3" t="s">
        <v>18</v>
      </c>
      <c r="N107">
        <f t="shared" si="3"/>
        <v>654.74499999999966</v>
      </c>
    </row>
    <row r="108" spans="1:14" ht="28.8">
      <c r="A108" s="2">
        <v>41047</v>
      </c>
      <c r="B108" s="3">
        <v>15</v>
      </c>
      <c r="C108" s="3">
        <v>50</v>
      </c>
      <c r="D108" s="3" t="s">
        <v>14</v>
      </c>
      <c r="E108" s="3" t="s">
        <v>109</v>
      </c>
      <c r="F108" s="3">
        <v>2</v>
      </c>
      <c r="G108" s="3"/>
      <c r="H108" s="3" t="s">
        <v>2</v>
      </c>
      <c r="I108" s="3">
        <f t="shared" si="4"/>
        <v>15</v>
      </c>
      <c r="J108" t="s">
        <v>16</v>
      </c>
      <c r="K108" t="s">
        <v>17</v>
      </c>
      <c r="L108" s="3" t="s">
        <v>18</v>
      </c>
      <c r="N108">
        <f t="shared" si="3"/>
        <v>669.74499999999966</v>
      </c>
    </row>
    <row r="109" spans="1:14" ht="28.8">
      <c r="A109" s="2">
        <v>41047</v>
      </c>
      <c r="B109" s="3">
        <v>35</v>
      </c>
      <c r="C109" s="3">
        <v>50.91</v>
      </c>
      <c r="D109" s="3" t="s">
        <v>14</v>
      </c>
      <c r="E109" s="3" t="s">
        <v>110</v>
      </c>
      <c r="F109" s="3">
        <v>1.454</v>
      </c>
      <c r="G109" s="3">
        <v>1.5</v>
      </c>
      <c r="H109" s="3" t="s">
        <v>2</v>
      </c>
      <c r="I109" s="3">
        <f t="shared" si="4"/>
        <v>15.89</v>
      </c>
      <c r="J109" t="s">
        <v>16</v>
      </c>
      <c r="K109" t="s">
        <v>17</v>
      </c>
      <c r="L109" s="3" t="s">
        <v>18</v>
      </c>
      <c r="N109">
        <f t="shared" si="3"/>
        <v>685.63499999999965</v>
      </c>
    </row>
    <row r="110" spans="1:14" ht="28.8">
      <c r="A110" s="2">
        <v>41047</v>
      </c>
      <c r="B110" s="3">
        <v>15</v>
      </c>
      <c r="C110" s="3">
        <v>0</v>
      </c>
      <c r="D110" s="3" t="s">
        <v>14</v>
      </c>
      <c r="E110" s="3" t="s">
        <v>111</v>
      </c>
      <c r="F110" s="3"/>
      <c r="G110" s="3">
        <v>1.5</v>
      </c>
      <c r="H110" s="3" t="s">
        <v>13</v>
      </c>
      <c r="I110" s="3">
        <f>C110-B110</f>
        <v>-15</v>
      </c>
      <c r="J110" t="s">
        <v>16</v>
      </c>
      <c r="K110" t="s">
        <v>17</v>
      </c>
      <c r="L110" s="3" t="s">
        <v>18</v>
      </c>
      <c r="N110">
        <f t="shared" si="3"/>
        <v>670.63499999999965</v>
      </c>
    </row>
    <row r="111" spans="1:14" ht="28.8">
      <c r="A111" s="2">
        <v>41047</v>
      </c>
      <c r="B111" s="3">
        <v>35</v>
      </c>
      <c r="C111" s="3">
        <v>0</v>
      </c>
      <c r="D111" s="3" t="s">
        <v>14</v>
      </c>
      <c r="E111" s="3" t="s">
        <v>111</v>
      </c>
      <c r="F111" s="3"/>
      <c r="G111" s="3"/>
      <c r="H111" s="3" t="s">
        <v>13</v>
      </c>
      <c r="I111" s="3">
        <f>C111-B111</f>
        <v>-35</v>
      </c>
      <c r="J111" t="s">
        <v>16</v>
      </c>
      <c r="K111" t="s">
        <v>17</v>
      </c>
      <c r="L111" s="3" t="s">
        <v>18</v>
      </c>
      <c r="N111">
        <f t="shared" si="3"/>
        <v>635.63499999999965</v>
      </c>
    </row>
    <row r="112" spans="1:14" ht="28.8">
      <c r="A112" s="2">
        <v>41048</v>
      </c>
      <c r="B112" s="3">
        <v>30</v>
      </c>
      <c r="C112" s="3">
        <v>70</v>
      </c>
      <c r="D112" s="3" t="s">
        <v>14</v>
      </c>
      <c r="E112" s="3" t="s">
        <v>111</v>
      </c>
      <c r="F112" s="3">
        <v>1.7</v>
      </c>
      <c r="G112" s="3">
        <v>1.5</v>
      </c>
      <c r="H112" s="3" t="s">
        <v>2</v>
      </c>
      <c r="I112" s="3">
        <f>B112*F112-B112</f>
        <v>21</v>
      </c>
      <c r="J112" t="s">
        <v>16</v>
      </c>
      <c r="K112" t="s">
        <v>17</v>
      </c>
      <c r="L112" s="3" t="s">
        <v>27</v>
      </c>
      <c r="N112">
        <f t="shared" si="3"/>
        <v>656.63499999999965</v>
      </c>
    </row>
    <row r="113" spans="1:14" ht="28.8">
      <c r="A113" s="2">
        <v>41048</v>
      </c>
      <c r="B113" s="3">
        <v>120</v>
      </c>
      <c r="C113" s="3">
        <v>203</v>
      </c>
      <c r="D113" s="3" t="s">
        <v>14</v>
      </c>
      <c r="E113" s="3" t="s">
        <v>111</v>
      </c>
      <c r="F113" s="3">
        <v>2.36</v>
      </c>
      <c r="G113" s="3"/>
      <c r="H113" s="3" t="s">
        <v>2</v>
      </c>
      <c r="I113" s="3">
        <f>B113*F113-B113</f>
        <v>163.19999999999999</v>
      </c>
      <c r="J113" t="s">
        <v>16</v>
      </c>
      <c r="K113" t="s">
        <v>17</v>
      </c>
      <c r="L113" s="3" t="s">
        <v>27</v>
      </c>
      <c r="N113">
        <f t="shared" si="3"/>
        <v>819.83499999999958</v>
      </c>
    </row>
    <row r="114" spans="1:14">
      <c r="A114" s="2">
        <v>41049</v>
      </c>
      <c r="B114" s="3">
        <v>100</v>
      </c>
      <c r="C114" s="3">
        <v>0</v>
      </c>
      <c r="D114" s="3" t="s">
        <v>105</v>
      </c>
      <c r="E114" s="3" t="s">
        <v>106</v>
      </c>
      <c r="F114" s="3">
        <v>1.5</v>
      </c>
      <c r="G114" s="3"/>
      <c r="H114" s="3" t="s">
        <v>13</v>
      </c>
      <c r="I114" s="3">
        <f>C114-B114</f>
        <v>-100</v>
      </c>
      <c r="J114" t="s">
        <v>16</v>
      </c>
      <c r="K114" t="s">
        <v>43</v>
      </c>
      <c r="L114" s="3" t="s">
        <v>18</v>
      </c>
      <c r="N114">
        <f t="shared" si="3"/>
        <v>719.83499999999958</v>
      </c>
    </row>
    <row r="115" spans="1:14" ht="28.8">
      <c r="A115" s="2">
        <v>41050</v>
      </c>
      <c r="B115" s="3">
        <v>30</v>
      </c>
      <c r="C115" s="3">
        <v>58.57</v>
      </c>
      <c r="D115" s="3" t="s">
        <v>14</v>
      </c>
      <c r="E115" s="3" t="s">
        <v>112</v>
      </c>
      <c r="F115" s="3">
        <v>1.952</v>
      </c>
      <c r="G115" s="3"/>
      <c r="H115" s="3" t="s">
        <v>2</v>
      </c>
      <c r="I115" s="3">
        <f>B115*F115-B115</f>
        <v>28.560000000000002</v>
      </c>
      <c r="J115" t="s">
        <v>16</v>
      </c>
      <c r="K115" t="s">
        <v>43</v>
      </c>
      <c r="L115" s="3" t="s">
        <v>18</v>
      </c>
      <c r="N115">
        <f t="shared" si="3"/>
        <v>748.39499999999953</v>
      </c>
    </row>
    <row r="116" spans="1:14" ht="28.8">
      <c r="A116" s="2">
        <v>41050</v>
      </c>
      <c r="B116" s="3">
        <v>70</v>
      </c>
      <c r="C116" s="3">
        <v>101.82</v>
      </c>
      <c r="D116" s="3" t="s">
        <v>14</v>
      </c>
      <c r="E116" s="3" t="s">
        <v>113</v>
      </c>
      <c r="F116" s="3">
        <v>1.454</v>
      </c>
      <c r="G116" s="3">
        <v>1.5</v>
      </c>
      <c r="H116" s="3" t="s">
        <v>2</v>
      </c>
      <c r="I116" s="3">
        <f>B116*F116-B116</f>
        <v>31.78</v>
      </c>
      <c r="J116" t="s">
        <v>16</v>
      </c>
      <c r="K116" t="s">
        <v>43</v>
      </c>
      <c r="L116" s="3" t="s">
        <v>18</v>
      </c>
      <c r="N116">
        <f t="shared" si="3"/>
        <v>780.1749999999995</v>
      </c>
    </row>
    <row r="117" spans="1:14" ht="28.8">
      <c r="A117" s="2">
        <v>41050</v>
      </c>
      <c r="B117" s="3">
        <v>100</v>
      </c>
      <c r="C117" s="3">
        <v>190.91</v>
      </c>
      <c r="D117" s="3" t="s">
        <v>14</v>
      </c>
      <c r="E117" s="3" t="s">
        <v>114</v>
      </c>
      <c r="F117" s="3">
        <v>1.909</v>
      </c>
      <c r="G117" s="3"/>
      <c r="H117" s="3" t="s">
        <v>2</v>
      </c>
      <c r="I117" s="3">
        <f>B117*F117-B117</f>
        <v>90.9</v>
      </c>
      <c r="J117" t="s">
        <v>16</v>
      </c>
      <c r="K117" t="s">
        <v>43</v>
      </c>
      <c r="L117" s="3" t="s">
        <v>18</v>
      </c>
      <c r="N117">
        <f t="shared" si="3"/>
        <v>871.07499999999948</v>
      </c>
    </row>
    <row r="118" spans="1:14" ht="28.8">
      <c r="A118" s="2">
        <v>41050</v>
      </c>
      <c r="B118" s="3">
        <v>15</v>
      </c>
      <c r="C118" s="3">
        <v>0</v>
      </c>
      <c r="D118" s="3" t="s">
        <v>14</v>
      </c>
      <c r="E118" s="3" t="s">
        <v>115</v>
      </c>
      <c r="F118" s="3">
        <v>1.952</v>
      </c>
      <c r="G118" s="3"/>
      <c r="H118" s="3" t="s">
        <v>13</v>
      </c>
      <c r="I118" s="3">
        <f>C118-B118</f>
        <v>-15</v>
      </c>
      <c r="J118" t="s">
        <v>16</v>
      </c>
      <c r="K118" t="s">
        <v>17</v>
      </c>
      <c r="L118" s="3" t="s">
        <v>18</v>
      </c>
      <c r="N118">
        <f t="shared" si="3"/>
        <v>856.07499999999948</v>
      </c>
    </row>
    <row r="119" spans="1:14" ht="28.8">
      <c r="A119" s="2">
        <v>41050</v>
      </c>
      <c r="B119" s="3">
        <v>35</v>
      </c>
      <c r="C119" s="3">
        <v>0</v>
      </c>
      <c r="D119" s="3" t="s">
        <v>14</v>
      </c>
      <c r="E119" s="3" t="s">
        <v>116</v>
      </c>
      <c r="F119" s="3">
        <v>1.454</v>
      </c>
      <c r="G119" s="3">
        <v>1.5</v>
      </c>
      <c r="H119" s="3" t="s">
        <v>13</v>
      </c>
      <c r="I119" s="3">
        <f>C119-B119</f>
        <v>-35</v>
      </c>
      <c r="J119" t="s">
        <v>16</v>
      </c>
      <c r="K119" t="s">
        <v>17</v>
      </c>
      <c r="L119" s="3" t="s">
        <v>18</v>
      </c>
      <c r="N119">
        <f t="shared" si="3"/>
        <v>821.07499999999948</v>
      </c>
    </row>
    <row r="120" spans="1:14" ht="28.8">
      <c r="A120" s="2">
        <v>41050</v>
      </c>
      <c r="B120" s="3">
        <v>30</v>
      </c>
      <c r="C120" s="3">
        <v>66</v>
      </c>
      <c r="D120" s="3" t="s">
        <v>14</v>
      </c>
      <c r="E120" s="3" t="s">
        <v>117</v>
      </c>
      <c r="F120" s="3">
        <v>1.9</v>
      </c>
      <c r="G120" s="3">
        <v>-1</v>
      </c>
      <c r="H120" s="3" t="s">
        <v>2</v>
      </c>
      <c r="I120" s="3">
        <f>B120*F120-B120</f>
        <v>27</v>
      </c>
      <c r="J120" t="s">
        <v>16</v>
      </c>
      <c r="K120" t="s">
        <v>43</v>
      </c>
      <c r="L120" s="3" t="s">
        <v>18</v>
      </c>
      <c r="N120">
        <f t="shared" si="3"/>
        <v>848.07499999999948</v>
      </c>
    </row>
    <row r="121" spans="1:14" ht="28.8">
      <c r="A121" s="2">
        <v>41050</v>
      </c>
      <c r="B121" s="3">
        <v>70</v>
      </c>
      <c r="C121" s="3">
        <v>110</v>
      </c>
      <c r="D121" s="3" t="s">
        <v>14</v>
      </c>
      <c r="E121" s="3" t="s">
        <v>118</v>
      </c>
      <c r="F121" s="3">
        <v>1.571</v>
      </c>
      <c r="G121" s="3"/>
      <c r="H121" s="3" t="s">
        <v>2</v>
      </c>
      <c r="I121" s="3">
        <f>B121*F121-B121</f>
        <v>39.97</v>
      </c>
      <c r="J121" t="s">
        <v>16</v>
      </c>
      <c r="K121" t="s">
        <v>43</v>
      </c>
      <c r="L121" s="3" t="s">
        <v>18</v>
      </c>
      <c r="N121">
        <f t="shared" si="3"/>
        <v>888.0449999999995</v>
      </c>
    </row>
    <row r="122" spans="1:14">
      <c r="A122" s="2">
        <v>41051</v>
      </c>
      <c r="B122" s="3">
        <v>300</v>
      </c>
      <c r="C122" s="3"/>
      <c r="D122" s="3" t="s">
        <v>105</v>
      </c>
      <c r="E122" s="3" t="s">
        <v>106</v>
      </c>
      <c r="F122" s="3">
        <v>1.5</v>
      </c>
      <c r="G122" s="3"/>
      <c r="H122" s="3" t="s">
        <v>2</v>
      </c>
      <c r="I122" s="3">
        <f>B122*F122-B122</f>
        <v>150</v>
      </c>
      <c r="J122" t="s">
        <v>16</v>
      </c>
      <c r="K122" t="s">
        <v>43</v>
      </c>
      <c r="L122" s="3" t="s">
        <v>27</v>
      </c>
      <c r="N122">
        <f t="shared" si="3"/>
        <v>1038.0449999999996</v>
      </c>
    </row>
    <row r="123" spans="1:14" ht="28.8">
      <c r="A123" s="2">
        <v>41051</v>
      </c>
      <c r="B123" s="3">
        <v>30</v>
      </c>
      <c r="C123" s="3">
        <v>0</v>
      </c>
      <c r="D123" s="3" t="s">
        <v>14</v>
      </c>
      <c r="E123" s="3" t="s">
        <v>115</v>
      </c>
      <c r="F123" s="3">
        <v>1.952</v>
      </c>
      <c r="G123" s="3"/>
      <c r="H123" s="3" t="s">
        <v>13</v>
      </c>
      <c r="I123" s="3">
        <f>C123-B123</f>
        <v>-30</v>
      </c>
      <c r="J123" t="s">
        <v>16</v>
      </c>
      <c r="K123" t="s">
        <v>17</v>
      </c>
      <c r="L123" s="3" t="s">
        <v>27</v>
      </c>
      <c r="N123">
        <f t="shared" si="3"/>
        <v>1008.0449999999996</v>
      </c>
    </row>
    <row r="124" spans="1:14" ht="28.8">
      <c r="A124" s="2">
        <v>41051</v>
      </c>
      <c r="B124" s="3">
        <v>120</v>
      </c>
      <c r="C124" s="3">
        <v>0</v>
      </c>
      <c r="D124" s="3" t="s">
        <v>14</v>
      </c>
      <c r="E124" s="3" t="s">
        <v>119</v>
      </c>
      <c r="F124" s="3">
        <v>1.454</v>
      </c>
      <c r="G124" s="3">
        <v>1.5</v>
      </c>
      <c r="H124" s="3" t="s">
        <v>2</v>
      </c>
      <c r="I124" s="3">
        <f>B124*F124-B124</f>
        <v>54.47999999999999</v>
      </c>
      <c r="J124" t="s">
        <v>16</v>
      </c>
      <c r="K124" t="s">
        <v>17</v>
      </c>
      <c r="L124" s="3" t="s">
        <v>27</v>
      </c>
      <c r="N124">
        <f t="shared" si="3"/>
        <v>1062.5249999999996</v>
      </c>
    </row>
    <row r="125" spans="1:14" ht="28.8">
      <c r="A125" s="2">
        <v>41052</v>
      </c>
      <c r="B125" s="3">
        <v>60</v>
      </c>
      <c r="C125" s="3">
        <v>0</v>
      </c>
      <c r="D125" s="3" t="s">
        <v>14</v>
      </c>
      <c r="E125" s="3" t="s">
        <v>115</v>
      </c>
      <c r="F125" s="3"/>
      <c r="G125" s="3"/>
      <c r="H125" s="3" t="s">
        <v>13</v>
      </c>
      <c r="I125" s="3">
        <f>C125-B125</f>
        <v>-60</v>
      </c>
      <c r="J125" t="s">
        <v>16</v>
      </c>
      <c r="K125" t="s">
        <v>17</v>
      </c>
      <c r="L125" s="3" t="s">
        <v>56</v>
      </c>
      <c r="N125">
        <f t="shared" si="3"/>
        <v>1002.5249999999996</v>
      </c>
    </row>
    <row r="126" spans="1:14" ht="28.8">
      <c r="A126" s="2">
        <v>41052</v>
      </c>
      <c r="B126" s="3">
        <v>240</v>
      </c>
      <c r="C126" s="3">
        <v>0</v>
      </c>
      <c r="D126" s="3" t="s">
        <v>14</v>
      </c>
      <c r="E126" s="3" t="s">
        <v>119</v>
      </c>
      <c r="F126" s="3">
        <v>1.35</v>
      </c>
      <c r="G126" s="3">
        <v>1.5</v>
      </c>
      <c r="H126" s="3" t="s">
        <v>2</v>
      </c>
      <c r="I126" s="3">
        <f>B126*F126-B126</f>
        <v>84</v>
      </c>
      <c r="J126" t="s">
        <v>16</v>
      </c>
      <c r="K126" t="s">
        <v>17</v>
      </c>
      <c r="L126" s="3" t="s">
        <v>56</v>
      </c>
      <c r="N126">
        <f t="shared" si="3"/>
        <v>1086.5249999999996</v>
      </c>
    </row>
    <row r="127" spans="1:14">
      <c r="A127" s="2">
        <v>41053</v>
      </c>
      <c r="B127" s="3">
        <v>30</v>
      </c>
      <c r="C127" s="3"/>
      <c r="D127" s="3" t="s">
        <v>14</v>
      </c>
      <c r="E127" s="3" t="s">
        <v>120</v>
      </c>
      <c r="F127" s="3">
        <v>1.9</v>
      </c>
      <c r="G127" s="3">
        <v>-1</v>
      </c>
      <c r="H127" s="3" t="s">
        <v>13</v>
      </c>
      <c r="I127" s="3">
        <f>C127-B127</f>
        <v>-30</v>
      </c>
      <c r="J127" t="s">
        <v>16</v>
      </c>
      <c r="K127" t="s">
        <v>43</v>
      </c>
      <c r="L127" s="3" t="s">
        <v>18</v>
      </c>
      <c r="N127">
        <f t="shared" si="3"/>
        <v>1056.5249999999996</v>
      </c>
    </row>
    <row r="128" spans="1:14">
      <c r="A128" s="2">
        <v>41053</v>
      </c>
      <c r="B128" s="3">
        <v>70</v>
      </c>
      <c r="C128" s="3"/>
      <c r="D128" s="3" t="s">
        <v>14</v>
      </c>
      <c r="E128" s="3" t="s">
        <v>120</v>
      </c>
      <c r="F128" s="3">
        <v>1.571</v>
      </c>
      <c r="G128" s="3"/>
      <c r="H128" s="3" t="s">
        <v>13</v>
      </c>
      <c r="I128" s="3">
        <f>C128-B128</f>
        <v>-70</v>
      </c>
      <c r="J128" t="s">
        <v>16</v>
      </c>
      <c r="K128" t="s">
        <v>43</v>
      </c>
      <c r="L128" s="3" t="s">
        <v>18</v>
      </c>
      <c r="N128">
        <f t="shared" si="3"/>
        <v>986.52499999999964</v>
      </c>
    </row>
    <row r="129" spans="1:14">
      <c r="A129" s="2">
        <v>41054</v>
      </c>
      <c r="B129" s="3">
        <v>60</v>
      </c>
      <c r="C129" s="3"/>
      <c r="D129" s="3" t="s">
        <v>14</v>
      </c>
      <c r="E129" s="3" t="s">
        <v>120</v>
      </c>
      <c r="F129" s="3">
        <v>2.1</v>
      </c>
      <c r="G129" s="3">
        <v>-1</v>
      </c>
      <c r="H129" s="3" t="s">
        <v>2</v>
      </c>
      <c r="I129" s="3">
        <f t="shared" ref="I129:I140" si="5">B129*F129-B129</f>
        <v>66</v>
      </c>
      <c r="J129" t="s">
        <v>16</v>
      </c>
      <c r="K129" t="s">
        <v>43</v>
      </c>
      <c r="L129" s="3" t="s">
        <v>27</v>
      </c>
      <c r="N129">
        <f t="shared" si="3"/>
        <v>1052.5249999999996</v>
      </c>
    </row>
    <row r="130" spans="1:14">
      <c r="A130" s="2">
        <v>41054</v>
      </c>
      <c r="B130" s="3">
        <v>240</v>
      </c>
      <c r="C130" s="3"/>
      <c r="D130" s="3" t="s">
        <v>14</v>
      </c>
      <c r="E130" s="3" t="s">
        <v>120</v>
      </c>
      <c r="F130" s="3">
        <v>1.85</v>
      </c>
      <c r="G130" s="3"/>
      <c r="H130" s="3" t="s">
        <v>2</v>
      </c>
      <c r="I130" s="3">
        <f t="shared" si="5"/>
        <v>204</v>
      </c>
      <c r="J130" t="s">
        <v>16</v>
      </c>
      <c r="K130" t="s">
        <v>43</v>
      </c>
      <c r="L130" s="3" t="s">
        <v>27</v>
      </c>
      <c r="N130">
        <f t="shared" si="3"/>
        <v>1256.5249999999996</v>
      </c>
    </row>
    <row r="131" spans="1:14">
      <c r="A131" s="2">
        <v>41054</v>
      </c>
      <c r="B131" s="3">
        <v>30</v>
      </c>
      <c r="C131" s="3"/>
      <c r="D131" s="3" t="s">
        <v>14</v>
      </c>
      <c r="E131" s="3" t="s">
        <v>121</v>
      </c>
      <c r="F131" s="3"/>
      <c r="G131" s="3">
        <v>-1</v>
      </c>
      <c r="H131" s="3" t="s">
        <v>13</v>
      </c>
      <c r="I131" s="3">
        <f t="shared" si="5"/>
        <v>-30</v>
      </c>
      <c r="J131" t="s">
        <v>16</v>
      </c>
      <c r="K131" t="s">
        <v>43</v>
      </c>
      <c r="L131" s="3" t="s">
        <v>18</v>
      </c>
      <c r="N131">
        <f t="shared" si="3"/>
        <v>1226.5249999999996</v>
      </c>
    </row>
    <row r="132" spans="1:14">
      <c r="A132" s="2">
        <v>41054</v>
      </c>
      <c r="B132" s="3">
        <v>70</v>
      </c>
      <c r="C132" s="3"/>
      <c r="D132" s="3" t="s">
        <v>14</v>
      </c>
      <c r="E132" s="3" t="s">
        <v>121</v>
      </c>
      <c r="F132" s="3"/>
      <c r="G132" s="3"/>
      <c r="H132" s="3" t="s">
        <v>13</v>
      </c>
      <c r="I132" s="3">
        <f t="shared" si="5"/>
        <v>-70</v>
      </c>
      <c r="J132" t="s">
        <v>16</v>
      </c>
      <c r="K132" t="s">
        <v>43</v>
      </c>
      <c r="L132" s="3" t="s">
        <v>18</v>
      </c>
      <c r="N132">
        <f t="shared" si="3"/>
        <v>1156.5249999999996</v>
      </c>
    </row>
    <row r="133" spans="1:14">
      <c r="A133" s="2">
        <v>41054</v>
      </c>
      <c r="B133" s="3">
        <v>30</v>
      </c>
      <c r="C133" s="3"/>
      <c r="D133" s="3" t="s">
        <v>14</v>
      </c>
      <c r="E133" s="3" t="s">
        <v>122</v>
      </c>
      <c r="F133" s="3">
        <v>2</v>
      </c>
      <c r="G133" s="3">
        <v>-1</v>
      </c>
      <c r="H133" s="3" t="s">
        <v>2</v>
      </c>
      <c r="I133" s="3">
        <f t="shared" si="5"/>
        <v>30</v>
      </c>
      <c r="J133" t="s">
        <v>16</v>
      </c>
      <c r="K133" t="s">
        <v>43</v>
      </c>
      <c r="L133" s="3" t="s">
        <v>18</v>
      </c>
      <c r="N133">
        <f t="shared" ref="N133:N196" si="6">N132+I133</f>
        <v>1186.5249999999996</v>
      </c>
    </row>
    <row r="134" spans="1:14">
      <c r="A134" s="2">
        <v>41054</v>
      </c>
      <c r="B134" s="3">
        <v>70</v>
      </c>
      <c r="C134" s="3"/>
      <c r="D134" s="3" t="s">
        <v>14</v>
      </c>
      <c r="E134" s="3" t="s">
        <v>122</v>
      </c>
      <c r="F134" s="3">
        <v>1.71</v>
      </c>
      <c r="G134" s="3"/>
      <c r="H134" s="3" t="s">
        <v>2</v>
      </c>
      <c r="I134" s="3">
        <f t="shared" si="5"/>
        <v>49.7</v>
      </c>
      <c r="J134" t="s">
        <v>16</v>
      </c>
      <c r="K134" t="s">
        <v>43</v>
      </c>
      <c r="L134" s="3" t="s">
        <v>18</v>
      </c>
      <c r="N134">
        <f t="shared" si="6"/>
        <v>1236.2249999999997</v>
      </c>
    </row>
    <row r="135" spans="1:14">
      <c r="A135" s="2">
        <v>41055</v>
      </c>
      <c r="B135" s="3">
        <v>60</v>
      </c>
      <c r="C135" s="3"/>
      <c r="D135" s="3" t="s">
        <v>14</v>
      </c>
      <c r="E135" s="3" t="s">
        <v>121</v>
      </c>
      <c r="F135" s="3">
        <v>1.85</v>
      </c>
      <c r="G135" s="3">
        <v>-1</v>
      </c>
      <c r="H135" s="3" t="s">
        <v>2</v>
      </c>
      <c r="I135" s="3">
        <f t="shared" si="5"/>
        <v>51</v>
      </c>
      <c r="J135" t="s">
        <v>16</v>
      </c>
      <c r="K135" t="s">
        <v>43</v>
      </c>
      <c r="L135" s="3" t="s">
        <v>27</v>
      </c>
      <c r="N135">
        <f t="shared" si="6"/>
        <v>1287.2249999999997</v>
      </c>
    </row>
    <row r="136" spans="1:14">
      <c r="A136" s="2">
        <v>41055</v>
      </c>
      <c r="B136" s="3">
        <v>240</v>
      </c>
      <c r="C136" s="3"/>
      <c r="D136" s="3" t="s">
        <v>14</v>
      </c>
      <c r="E136" s="3" t="s">
        <v>121</v>
      </c>
      <c r="F136" s="3">
        <v>1.64</v>
      </c>
      <c r="G136" s="3"/>
      <c r="H136" s="3" t="s">
        <v>2</v>
      </c>
      <c r="I136" s="3">
        <f t="shared" si="5"/>
        <v>153.59999999999997</v>
      </c>
      <c r="J136" t="s">
        <v>16</v>
      </c>
      <c r="K136" t="s">
        <v>43</v>
      </c>
      <c r="L136" s="3" t="s">
        <v>27</v>
      </c>
      <c r="N136">
        <f t="shared" si="6"/>
        <v>1440.8249999999996</v>
      </c>
    </row>
    <row r="137" spans="1:14">
      <c r="A137" s="2">
        <v>41057</v>
      </c>
      <c r="B137" s="3">
        <v>30</v>
      </c>
      <c r="C137" s="3"/>
      <c r="D137" s="3" t="s">
        <v>14</v>
      </c>
      <c r="E137" s="3" t="s">
        <v>123</v>
      </c>
      <c r="F137" s="3">
        <v>1.7</v>
      </c>
      <c r="G137" s="3">
        <v>-1</v>
      </c>
      <c r="H137" s="3" t="s">
        <v>2</v>
      </c>
      <c r="I137" s="3">
        <f t="shared" si="5"/>
        <v>21</v>
      </c>
      <c r="J137" t="s">
        <v>16</v>
      </c>
      <c r="K137" t="s">
        <v>43</v>
      </c>
      <c r="L137" s="3" t="s">
        <v>18</v>
      </c>
      <c r="N137">
        <f t="shared" si="6"/>
        <v>1461.8249999999996</v>
      </c>
    </row>
    <row r="138" spans="1:14">
      <c r="A138" s="2">
        <v>41057</v>
      </c>
      <c r="B138" s="3">
        <v>70</v>
      </c>
      <c r="C138" s="3"/>
      <c r="D138" s="3" t="s">
        <v>14</v>
      </c>
      <c r="E138" s="3" t="s">
        <v>123</v>
      </c>
      <c r="F138" s="3">
        <v>1.5</v>
      </c>
      <c r="G138" s="3"/>
      <c r="H138" s="3" t="s">
        <v>2</v>
      </c>
      <c r="I138" s="3">
        <f t="shared" si="5"/>
        <v>35</v>
      </c>
      <c r="J138" t="s">
        <v>16</v>
      </c>
      <c r="K138" t="s">
        <v>43</v>
      </c>
      <c r="L138" s="3" t="s">
        <v>18</v>
      </c>
      <c r="N138">
        <f t="shared" si="6"/>
        <v>1496.8249999999996</v>
      </c>
    </row>
    <row r="139" spans="1:14">
      <c r="A139" s="2">
        <v>41057</v>
      </c>
      <c r="B139" s="3">
        <v>70</v>
      </c>
      <c r="C139" s="3"/>
      <c r="D139" s="3" t="s">
        <v>14</v>
      </c>
      <c r="E139" s="3" t="s">
        <v>124</v>
      </c>
      <c r="F139" s="3">
        <v>1.35</v>
      </c>
      <c r="G139" s="3">
        <v>1</v>
      </c>
      <c r="H139" s="3" t="s">
        <v>2</v>
      </c>
      <c r="I139" s="3">
        <f t="shared" si="5"/>
        <v>24.5</v>
      </c>
      <c r="J139" t="s">
        <v>16</v>
      </c>
      <c r="K139" t="s">
        <v>43</v>
      </c>
      <c r="L139" s="3" t="s">
        <v>18</v>
      </c>
      <c r="N139">
        <f t="shared" si="6"/>
        <v>1521.3249999999996</v>
      </c>
    </row>
    <row r="140" spans="1:14">
      <c r="A140" s="2">
        <v>41057</v>
      </c>
      <c r="B140" s="3">
        <v>30</v>
      </c>
      <c r="C140" s="3"/>
      <c r="D140" s="3" t="s">
        <v>14</v>
      </c>
      <c r="E140" s="3" t="s">
        <v>124</v>
      </c>
      <c r="F140" s="3"/>
      <c r="G140" s="3"/>
      <c r="H140" s="3" t="s">
        <v>13</v>
      </c>
      <c r="I140" s="3">
        <f t="shared" si="5"/>
        <v>-30</v>
      </c>
      <c r="J140" t="s">
        <v>16</v>
      </c>
      <c r="K140" t="s">
        <v>43</v>
      </c>
      <c r="L140" s="3" t="s">
        <v>18</v>
      </c>
      <c r="N140">
        <f t="shared" si="6"/>
        <v>1491.3249999999996</v>
      </c>
    </row>
    <row r="141" spans="1:14">
      <c r="A141" s="2">
        <v>41058</v>
      </c>
      <c r="B141" s="3">
        <v>70</v>
      </c>
      <c r="C141" s="3"/>
      <c r="D141" s="3" t="s">
        <v>14</v>
      </c>
      <c r="E141" s="3" t="s">
        <v>124</v>
      </c>
      <c r="F141" s="3"/>
      <c r="G141" s="3">
        <v>1</v>
      </c>
      <c r="H141" s="3" t="s">
        <v>13</v>
      </c>
      <c r="I141" s="3">
        <v>-70</v>
      </c>
      <c r="J141" t="s">
        <v>16</v>
      </c>
      <c r="K141" t="s">
        <v>43</v>
      </c>
      <c r="L141" s="3" t="s">
        <v>18</v>
      </c>
      <c r="N141">
        <f t="shared" si="6"/>
        <v>1421.3249999999996</v>
      </c>
    </row>
    <row r="142" spans="1:14">
      <c r="A142" s="2">
        <v>41058</v>
      </c>
      <c r="B142" s="3">
        <v>30</v>
      </c>
      <c r="C142" s="3"/>
      <c r="D142" s="3" t="s">
        <v>14</v>
      </c>
      <c r="E142" s="3" t="s">
        <v>124</v>
      </c>
      <c r="F142" s="3"/>
      <c r="G142" s="3"/>
      <c r="H142" s="3" t="s">
        <v>13</v>
      </c>
      <c r="I142" s="3">
        <f>B142*F142-B142</f>
        <v>-30</v>
      </c>
      <c r="J142" t="s">
        <v>16</v>
      </c>
      <c r="K142" t="s">
        <v>43</v>
      </c>
      <c r="L142" s="3" t="s">
        <v>18</v>
      </c>
      <c r="N142">
        <f t="shared" si="6"/>
        <v>1391.3249999999996</v>
      </c>
    </row>
    <row r="143" spans="1:14">
      <c r="A143" s="2">
        <v>41059</v>
      </c>
      <c r="B143" s="3">
        <v>240</v>
      </c>
      <c r="C143" s="3"/>
      <c r="D143" s="3" t="s">
        <v>14</v>
      </c>
      <c r="E143" s="3" t="s">
        <v>124</v>
      </c>
      <c r="F143" s="3"/>
      <c r="G143" s="3">
        <v>1</v>
      </c>
      <c r="H143" s="3" t="s">
        <v>13</v>
      </c>
      <c r="I143" s="3">
        <v>-240</v>
      </c>
      <c r="J143" t="s">
        <v>16</v>
      </c>
      <c r="K143" t="s">
        <v>43</v>
      </c>
      <c r="L143" s="3" t="s">
        <v>27</v>
      </c>
      <c r="N143">
        <f t="shared" si="6"/>
        <v>1151.3249999999996</v>
      </c>
    </row>
    <row r="144" spans="1:14">
      <c r="A144" s="2">
        <v>41059</v>
      </c>
      <c r="B144" s="3">
        <v>60</v>
      </c>
      <c r="C144" s="3"/>
      <c r="D144" s="3" t="s">
        <v>14</v>
      </c>
      <c r="E144" s="3" t="s">
        <v>124</v>
      </c>
      <c r="F144" s="3"/>
      <c r="G144" s="3"/>
      <c r="H144" s="3" t="s">
        <v>13</v>
      </c>
      <c r="I144" s="3">
        <v>-60</v>
      </c>
      <c r="J144" t="s">
        <v>16</v>
      </c>
      <c r="K144" t="s">
        <v>43</v>
      </c>
      <c r="L144" s="3" t="s">
        <v>27</v>
      </c>
      <c r="N144">
        <f t="shared" si="6"/>
        <v>1091.3249999999996</v>
      </c>
    </row>
    <row r="145" spans="1:14">
      <c r="A145" s="2">
        <v>41060</v>
      </c>
      <c r="B145" s="3">
        <v>480</v>
      </c>
      <c r="C145" s="3"/>
      <c r="D145" s="3" t="s">
        <v>14</v>
      </c>
      <c r="E145" s="3" t="s">
        <v>124</v>
      </c>
      <c r="F145" s="3"/>
      <c r="G145" s="3">
        <v>1</v>
      </c>
      <c r="H145" s="3" t="s">
        <v>13</v>
      </c>
      <c r="I145" s="3">
        <v>-480</v>
      </c>
      <c r="J145" t="s">
        <v>16</v>
      </c>
      <c r="K145" t="s">
        <v>43</v>
      </c>
      <c r="L145" s="3" t="s">
        <v>56</v>
      </c>
      <c r="N145">
        <f t="shared" si="6"/>
        <v>611.32499999999959</v>
      </c>
    </row>
    <row r="146" spans="1:14">
      <c r="A146" s="2">
        <v>41060</v>
      </c>
      <c r="B146" s="3">
        <v>120</v>
      </c>
      <c r="C146" s="3"/>
      <c r="D146" s="3" t="s">
        <v>14</v>
      </c>
      <c r="E146" s="3" t="s">
        <v>124</v>
      </c>
      <c r="F146" s="3"/>
      <c r="G146" s="3"/>
      <c r="H146" s="3" t="s">
        <v>13</v>
      </c>
      <c r="I146" s="3">
        <v>-120</v>
      </c>
      <c r="J146" t="s">
        <v>16</v>
      </c>
      <c r="K146" t="s">
        <v>43</v>
      </c>
      <c r="L146" s="3" t="s">
        <v>56</v>
      </c>
      <c r="N146">
        <f t="shared" si="6"/>
        <v>491.32499999999959</v>
      </c>
    </row>
    <row r="147" spans="1:14">
      <c r="A147" s="2">
        <v>41061</v>
      </c>
      <c r="B147" s="3">
        <v>140</v>
      </c>
      <c r="D147" s="3" t="s">
        <v>14</v>
      </c>
      <c r="E147" s="3" t="s">
        <v>125</v>
      </c>
      <c r="F147">
        <v>1.77</v>
      </c>
      <c r="H147" s="3" t="s">
        <v>2</v>
      </c>
      <c r="I147" s="3">
        <f>B147*F147-B147</f>
        <v>107.80000000000001</v>
      </c>
      <c r="J147" t="s">
        <v>16</v>
      </c>
      <c r="K147" t="s">
        <v>43</v>
      </c>
      <c r="L147" s="3" t="s">
        <v>18</v>
      </c>
      <c r="M147" s="3" t="s">
        <v>91</v>
      </c>
      <c r="N147">
        <f t="shared" si="6"/>
        <v>599.12499999999955</v>
      </c>
    </row>
    <row r="148" spans="1:14">
      <c r="A148" s="2">
        <v>41061</v>
      </c>
      <c r="B148" s="3">
        <v>60</v>
      </c>
      <c r="D148" s="3" t="s">
        <v>14</v>
      </c>
      <c r="E148" s="3" t="s">
        <v>125</v>
      </c>
      <c r="F148">
        <v>2.1</v>
      </c>
      <c r="G148" t="s">
        <v>126</v>
      </c>
      <c r="H148" s="3" t="s">
        <v>2</v>
      </c>
      <c r="I148" s="3">
        <f>B148*F148-B148</f>
        <v>66</v>
      </c>
      <c r="J148" t="s">
        <v>16</v>
      </c>
      <c r="K148" t="s">
        <v>43</v>
      </c>
      <c r="L148" s="3" t="s">
        <v>18</v>
      </c>
      <c r="M148" s="3" t="s">
        <v>91</v>
      </c>
      <c r="N148">
        <f t="shared" si="6"/>
        <v>665.12499999999955</v>
      </c>
    </row>
    <row r="149" spans="1:14">
      <c r="A149" s="2">
        <v>41061</v>
      </c>
      <c r="B149" s="3">
        <v>140</v>
      </c>
      <c r="D149" s="3" t="s">
        <v>14</v>
      </c>
      <c r="E149" s="3" t="s">
        <v>127</v>
      </c>
      <c r="F149">
        <v>1.58</v>
      </c>
      <c r="G149">
        <v>1</v>
      </c>
      <c r="H149" s="3" t="s">
        <v>2</v>
      </c>
      <c r="I149" s="3">
        <f>B149*F149-B149</f>
        <v>81.200000000000017</v>
      </c>
      <c r="J149" t="s">
        <v>16</v>
      </c>
      <c r="K149" t="s">
        <v>43</v>
      </c>
      <c r="L149" s="3" t="s">
        <v>18</v>
      </c>
      <c r="M149" s="3" t="s">
        <v>91</v>
      </c>
      <c r="N149">
        <f t="shared" si="6"/>
        <v>746.32499999999959</v>
      </c>
    </row>
    <row r="150" spans="1:14">
      <c r="A150" s="2">
        <v>41061</v>
      </c>
      <c r="B150" s="3">
        <v>60</v>
      </c>
      <c r="D150" s="3" t="s">
        <v>14</v>
      </c>
      <c r="E150" s="3" t="s">
        <v>127</v>
      </c>
      <c r="G150" t="s">
        <v>6</v>
      </c>
      <c r="H150" s="3" t="s">
        <v>58</v>
      </c>
      <c r="I150">
        <v>0</v>
      </c>
      <c r="J150" t="s">
        <v>16</v>
      </c>
      <c r="K150" t="s">
        <v>43</v>
      </c>
      <c r="L150" s="3" t="s">
        <v>18</v>
      </c>
      <c r="M150" s="3" t="s">
        <v>91</v>
      </c>
      <c r="N150">
        <f t="shared" si="6"/>
        <v>746.32499999999959</v>
      </c>
    </row>
    <row r="151" spans="1:14">
      <c r="A151" s="2">
        <v>41061</v>
      </c>
      <c r="B151" s="3">
        <v>140</v>
      </c>
      <c r="D151" s="3" t="s">
        <v>14</v>
      </c>
      <c r="E151" s="3" t="s">
        <v>128</v>
      </c>
      <c r="G151">
        <v>2</v>
      </c>
      <c r="H151" s="3" t="s">
        <v>13</v>
      </c>
      <c r="I151">
        <f>-B151</f>
        <v>-140</v>
      </c>
      <c r="J151" t="s">
        <v>16</v>
      </c>
      <c r="K151" t="s">
        <v>43</v>
      </c>
      <c r="L151" s="3" t="s">
        <v>18</v>
      </c>
      <c r="M151" s="3" t="s">
        <v>91</v>
      </c>
      <c r="N151">
        <f t="shared" si="6"/>
        <v>606.32499999999959</v>
      </c>
    </row>
    <row r="152" spans="1:14">
      <c r="A152" s="2">
        <v>41061</v>
      </c>
      <c r="B152" s="3">
        <v>60</v>
      </c>
      <c r="D152" s="3" t="s">
        <v>14</v>
      </c>
      <c r="E152" s="3" t="s">
        <v>128</v>
      </c>
      <c r="G152" t="s">
        <v>6</v>
      </c>
      <c r="H152" s="3" t="s">
        <v>13</v>
      </c>
      <c r="I152">
        <f>-B152</f>
        <v>-60</v>
      </c>
      <c r="J152" t="s">
        <v>16</v>
      </c>
      <c r="K152" t="s">
        <v>43</v>
      </c>
      <c r="L152" s="3" t="s">
        <v>18</v>
      </c>
      <c r="M152" s="3" t="s">
        <v>91</v>
      </c>
      <c r="N152">
        <f t="shared" si="6"/>
        <v>546.32499999999959</v>
      </c>
    </row>
    <row r="153" spans="1:14">
      <c r="A153" s="2">
        <v>41062</v>
      </c>
      <c r="B153" s="3">
        <v>480</v>
      </c>
      <c r="D153" s="3" t="s">
        <v>14</v>
      </c>
      <c r="E153" s="3" t="s">
        <v>128</v>
      </c>
      <c r="F153">
        <v>1.4</v>
      </c>
      <c r="G153" t="s">
        <v>129</v>
      </c>
      <c r="H153" s="3" t="s">
        <v>2</v>
      </c>
      <c r="I153" s="3">
        <f>B153*F153-B153</f>
        <v>192</v>
      </c>
      <c r="J153" t="s">
        <v>16</v>
      </c>
      <c r="K153" t="s">
        <v>43</v>
      </c>
      <c r="L153" s="3" t="s">
        <v>27</v>
      </c>
      <c r="M153" s="3" t="s">
        <v>91</v>
      </c>
      <c r="N153">
        <f t="shared" si="6"/>
        <v>738.32499999999959</v>
      </c>
    </row>
    <row r="154" spans="1:14">
      <c r="A154" s="2">
        <v>41062</v>
      </c>
      <c r="B154" s="3">
        <v>120</v>
      </c>
      <c r="D154" s="3" t="s">
        <v>14</v>
      </c>
      <c r="E154" s="3" t="s">
        <v>128</v>
      </c>
      <c r="F154">
        <v>1.925</v>
      </c>
      <c r="G154">
        <v>2</v>
      </c>
      <c r="H154" s="3" t="s">
        <v>2</v>
      </c>
      <c r="I154" s="3">
        <f>B154*F154-B154</f>
        <v>111</v>
      </c>
      <c r="J154" t="s">
        <v>16</v>
      </c>
      <c r="K154" t="s">
        <v>43</v>
      </c>
      <c r="L154" s="3" t="s">
        <v>27</v>
      </c>
      <c r="M154" s="3" t="s">
        <v>91</v>
      </c>
      <c r="N154">
        <f t="shared" si="6"/>
        <v>849.32499999999959</v>
      </c>
    </row>
    <row r="155" spans="1:14">
      <c r="A155" s="2">
        <v>41064</v>
      </c>
      <c r="B155" s="3">
        <v>70</v>
      </c>
      <c r="D155" s="3" t="s">
        <v>14</v>
      </c>
      <c r="E155" s="3" t="s">
        <v>130</v>
      </c>
      <c r="G155">
        <v>2</v>
      </c>
      <c r="H155" s="3" t="s">
        <v>13</v>
      </c>
      <c r="I155">
        <f>-B155</f>
        <v>-70</v>
      </c>
      <c r="J155" t="s">
        <v>16</v>
      </c>
      <c r="K155" t="s">
        <v>43</v>
      </c>
      <c r="L155" s="3" t="s">
        <v>18</v>
      </c>
      <c r="N155">
        <f t="shared" si="6"/>
        <v>779.32499999999959</v>
      </c>
    </row>
    <row r="156" spans="1:14">
      <c r="A156" s="2">
        <v>41064</v>
      </c>
      <c r="B156" s="3">
        <v>30</v>
      </c>
      <c r="D156" s="3" t="s">
        <v>14</v>
      </c>
      <c r="E156" s="3" t="s">
        <v>130</v>
      </c>
      <c r="G156" t="s">
        <v>6</v>
      </c>
      <c r="H156" s="3" t="s">
        <v>13</v>
      </c>
      <c r="I156">
        <f>-B156</f>
        <v>-30</v>
      </c>
      <c r="J156" t="s">
        <v>16</v>
      </c>
      <c r="K156" t="s">
        <v>43</v>
      </c>
      <c r="L156" s="3" t="s">
        <v>18</v>
      </c>
      <c r="N156">
        <f t="shared" si="6"/>
        <v>749.32499999999959</v>
      </c>
    </row>
    <row r="157" spans="1:14">
      <c r="A157" s="2">
        <v>41065</v>
      </c>
      <c r="B157" s="3">
        <v>240</v>
      </c>
      <c r="D157" s="3" t="s">
        <v>14</v>
      </c>
      <c r="E157" s="3" t="s">
        <v>130</v>
      </c>
      <c r="F157">
        <v>1.67</v>
      </c>
      <c r="G157">
        <v>2</v>
      </c>
      <c r="H157" s="3" t="s">
        <v>2</v>
      </c>
      <c r="I157" s="3">
        <f>B157*F157-B157</f>
        <v>160.79999999999995</v>
      </c>
      <c r="J157" t="s">
        <v>16</v>
      </c>
      <c r="K157" t="s">
        <v>43</v>
      </c>
      <c r="L157" s="3" t="s">
        <v>27</v>
      </c>
      <c r="N157">
        <f t="shared" si="6"/>
        <v>910.12499999999955</v>
      </c>
    </row>
    <row r="158" spans="1:14">
      <c r="A158" s="2">
        <v>41065</v>
      </c>
      <c r="B158" s="3">
        <v>60</v>
      </c>
      <c r="D158" s="3" t="s">
        <v>14</v>
      </c>
      <c r="E158" s="3" t="s">
        <v>130</v>
      </c>
      <c r="F158">
        <v>2</v>
      </c>
      <c r="G158" t="s">
        <v>6</v>
      </c>
      <c r="H158" s="3" t="s">
        <v>2</v>
      </c>
      <c r="I158" s="3">
        <f>B158*F158-B158</f>
        <v>60</v>
      </c>
      <c r="J158" t="s">
        <v>16</v>
      </c>
      <c r="K158" t="s">
        <v>43</v>
      </c>
      <c r="L158" s="3" t="s">
        <v>27</v>
      </c>
      <c r="N158">
        <f t="shared" si="6"/>
        <v>970.12499999999955</v>
      </c>
    </row>
    <row r="159" spans="1:14">
      <c r="A159" s="2">
        <v>41065</v>
      </c>
      <c r="B159" s="3">
        <v>70</v>
      </c>
      <c r="D159" s="3" t="s">
        <v>14</v>
      </c>
      <c r="E159" s="3" t="s">
        <v>131</v>
      </c>
      <c r="G159">
        <v>2</v>
      </c>
      <c r="H159" s="3" t="s">
        <v>13</v>
      </c>
      <c r="I159">
        <f>-B159</f>
        <v>-70</v>
      </c>
      <c r="J159" t="s">
        <v>16</v>
      </c>
      <c r="K159" t="s">
        <v>43</v>
      </c>
      <c r="L159" s="3" t="s">
        <v>18</v>
      </c>
      <c r="N159">
        <f t="shared" si="6"/>
        <v>900.12499999999955</v>
      </c>
    </row>
    <row r="160" spans="1:14">
      <c r="A160" s="2">
        <v>41065</v>
      </c>
      <c r="B160" s="3">
        <v>30</v>
      </c>
      <c r="D160" s="3" t="s">
        <v>14</v>
      </c>
      <c r="E160" s="3" t="s">
        <v>131</v>
      </c>
      <c r="G160" t="s">
        <v>6</v>
      </c>
      <c r="H160" s="3" t="s">
        <v>13</v>
      </c>
      <c r="I160">
        <f>-B160</f>
        <v>-30</v>
      </c>
      <c r="J160" t="s">
        <v>16</v>
      </c>
      <c r="K160" t="s">
        <v>43</v>
      </c>
      <c r="L160" s="3" t="s">
        <v>18</v>
      </c>
      <c r="N160">
        <f t="shared" si="6"/>
        <v>870.12499999999955</v>
      </c>
    </row>
    <row r="161" spans="1:14">
      <c r="A161" s="2">
        <v>41066</v>
      </c>
      <c r="B161" s="3">
        <v>100</v>
      </c>
      <c r="D161" s="3" t="s">
        <v>105</v>
      </c>
      <c r="E161" s="3" t="s">
        <v>132</v>
      </c>
      <c r="H161" s="3" t="s">
        <v>13</v>
      </c>
      <c r="I161">
        <f>-B161</f>
        <v>-100</v>
      </c>
      <c r="J161" t="s">
        <v>16</v>
      </c>
      <c r="K161" t="s">
        <v>43</v>
      </c>
      <c r="L161" s="3" t="s">
        <v>18</v>
      </c>
      <c r="N161">
        <f t="shared" si="6"/>
        <v>770.12499999999955</v>
      </c>
    </row>
    <row r="162" spans="1:14">
      <c r="A162" s="2">
        <v>41066</v>
      </c>
      <c r="B162" s="3">
        <v>240</v>
      </c>
      <c r="D162" s="3" t="s">
        <v>14</v>
      </c>
      <c r="E162" s="3" t="s">
        <v>131</v>
      </c>
      <c r="F162">
        <v>1.7689999999999999</v>
      </c>
      <c r="G162">
        <v>2</v>
      </c>
      <c r="H162" s="3" t="s">
        <v>2</v>
      </c>
      <c r="I162" s="3">
        <f>B162*F162-B162</f>
        <v>184.56</v>
      </c>
      <c r="J162" t="s">
        <v>16</v>
      </c>
      <c r="K162" t="s">
        <v>43</v>
      </c>
      <c r="L162" s="3" t="s">
        <v>27</v>
      </c>
      <c r="N162">
        <f t="shared" si="6"/>
        <v>954.68499999999949</v>
      </c>
    </row>
    <row r="163" spans="1:14">
      <c r="A163" s="2">
        <v>41066</v>
      </c>
      <c r="B163" s="3">
        <v>60</v>
      </c>
      <c r="D163" s="3" t="s">
        <v>14</v>
      </c>
      <c r="E163" s="3" t="s">
        <v>131</v>
      </c>
      <c r="G163" t="s">
        <v>6</v>
      </c>
      <c r="H163" s="3" t="s">
        <v>58</v>
      </c>
      <c r="I163">
        <v>0</v>
      </c>
      <c r="J163" t="s">
        <v>16</v>
      </c>
      <c r="K163" t="s">
        <v>43</v>
      </c>
      <c r="L163" s="3" t="s">
        <v>27</v>
      </c>
      <c r="N163">
        <f t="shared" si="6"/>
        <v>954.68499999999949</v>
      </c>
    </row>
    <row r="164" spans="1:14">
      <c r="A164" s="2">
        <v>41068</v>
      </c>
      <c r="B164" s="3">
        <v>140</v>
      </c>
      <c r="D164" s="3" t="s">
        <v>14</v>
      </c>
      <c r="E164" s="9" t="s">
        <v>133</v>
      </c>
      <c r="F164">
        <v>1.7809999999999999</v>
      </c>
      <c r="H164" s="3" t="s">
        <v>2</v>
      </c>
      <c r="I164" s="3">
        <f>B164*F164-B164</f>
        <v>109.33999999999997</v>
      </c>
      <c r="J164" t="s">
        <v>16</v>
      </c>
      <c r="K164" t="s">
        <v>43</v>
      </c>
      <c r="L164" s="3" t="s">
        <v>18</v>
      </c>
      <c r="M164" s="3" t="s">
        <v>91</v>
      </c>
      <c r="N164">
        <f t="shared" si="6"/>
        <v>1064.0249999999994</v>
      </c>
    </row>
    <row r="165" spans="1:14">
      <c r="A165" s="2">
        <v>41068</v>
      </c>
      <c r="B165" s="3">
        <v>60</v>
      </c>
      <c r="D165" s="3" t="s">
        <v>14</v>
      </c>
      <c r="E165" s="9" t="s">
        <v>134</v>
      </c>
      <c r="F165">
        <v>2.1</v>
      </c>
      <c r="H165" s="3" t="s">
        <v>2</v>
      </c>
      <c r="I165" s="3">
        <f>B165*F165-B165</f>
        <v>66</v>
      </c>
      <c r="J165" t="s">
        <v>16</v>
      </c>
      <c r="K165" t="s">
        <v>43</v>
      </c>
      <c r="L165" s="3" t="s">
        <v>18</v>
      </c>
      <c r="M165" s="3" t="s">
        <v>91</v>
      </c>
      <c r="N165">
        <f t="shared" si="6"/>
        <v>1130.0249999999994</v>
      </c>
    </row>
    <row r="166" spans="1:14">
      <c r="A166" s="2">
        <v>41068</v>
      </c>
      <c r="B166" s="3">
        <v>140</v>
      </c>
      <c r="D166" s="3" t="s">
        <v>14</v>
      </c>
      <c r="E166" s="9" t="s">
        <v>135</v>
      </c>
      <c r="F166">
        <v>1.649</v>
      </c>
      <c r="H166" s="3" t="s">
        <v>2</v>
      </c>
      <c r="I166" s="3">
        <f>B166*F166-B166</f>
        <v>90.860000000000014</v>
      </c>
      <c r="J166" t="s">
        <v>16</v>
      </c>
      <c r="K166" t="s">
        <v>43</v>
      </c>
      <c r="L166" s="3" t="s">
        <v>18</v>
      </c>
      <c r="M166" s="3" t="s">
        <v>91</v>
      </c>
      <c r="N166">
        <f t="shared" si="6"/>
        <v>1220.8849999999993</v>
      </c>
    </row>
    <row r="167" spans="1:14">
      <c r="A167" s="2">
        <v>41068</v>
      </c>
      <c r="B167" s="3">
        <v>60</v>
      </c>
      <c r="D167" s="3" t="s">
        <v>14</v>
      </c>
      <c r="E167" s="9" t="s">
        <v>136</v>
      </c>
      <c r="F167">
        <v>2</v>
      </c>
      <c r="H167" s="3" t="s">
        <v>2</v>
      </c>
      <c r="I167" s="3">
        <f>B167*F167-B167</f>
        <v>60</v>
      </c>
      <c r="J167" t="s">
        <v>16</v>
      </c>
      <c r="K167" t="s">
        <v>43</v>
      </c>
      <c r="L167" s="3" t="s">
        <v>18</v>
      </c>
      <c r="M167" s="3" t="s">
        <v>91</v>
      </c>
      <c r="N167">
        <f t="shared" si="6"/>
        <v>1280.8849999999993</v>
      </c>
    </row>
    <row r="168" spans="1:14">
      <c r="A168" s="2">
        <v>41068</v>
      </c>
      <c r="B168" s="3">
        <v>140</v>
      </c>
      <c r="D168" s="3" t="s">
        <v>14</v>
      </c>
      <c r="E168" s="10" t="s">
        <v>137</v>
      </c>
      <c r="F168">
        <v>1.51</v>
      </c>
      <c r="H168" s="3" t="s">
        <v>2</v>
      </c>
      <c r="I168" s="3">
        <f>B168*F168-B168</f>
        <v>71.400000000000006</v>
      </c>
      <c r="J168" t="s">
        <v>16</v>
      </c>
      <c r="K168" t="s">
        <v>43</v>
      </c>
      <c r="L168" s="3" t="s">
        <v>18</v>
      </c>
      <c r="M168" s="3" t="s">
        <v>91</v>
      </c>
      <c r="N168">
        <f t="shared" si="6"/>
        <v>1352.2849999999994</v>
      </c>
    </row>
    <row r="169" spans="1:14">
      <c r="A169" s="2">
        <v>41068</v>
      </c>
      <c r="B169" s="3">
        <v>60</v>
      </c>
      <c r="D169" s="3" t="s">
        <v>14</v>
      </c>
      <c r="E169" s="10" t="s">
        <v>138</v>
      </c>
      <c r="F169">
        <v>2.11</v>
      </c>
      <c r="H169" s="3" t="s">
        <v>13</v>
      </c>
      <c r="I169">
        <f>-B169</f>
        <v>-60</v>
      </c>
      <c r="J169" t="s">
        <v>16</v>
      </c>
      <c r="K169" t="s">
        <v>43</v>
      </c>
      <c r="L169" s="3" t="s">
        <v>18</v>
      </c>
      <c r="M169" s="3" t="s">
        <v>91</v>
      </c>
      <c r="N169">
        <f t="shared" si="6"/>
        <v>1292.2849999999994</v>
      </c>
    </row>
    <row r="170" spans="1:14">
      <c r="A170" s="2">
        <v>41068</v>
      </c>
      <c r="B170" s="3">
        <v>140</v>
      </c>
      <c r="D170" s="3" t="s">
        <v>14</v>
      </c>
      <c r="E170" s="9" t="s">
        <v>139</v>
      </c>
      <c r="H170" s="3" t="s">
        <v>13</v>
      </c>
      <c r="I170">
        <f>-B170</f>
        <v>-140</v>
      </c>
      <c r="J170" t="s">
        <v>16</v>
      </c>
      <c r="K170" t="s">
        <v>43</v>
      </c>
      <c r="L170" s="3" t="s">
        <v>18</v>
      </c>
      <c r="M170" s="3" t="s">
        <v>91</v>
      </c>
      <c r="N170">
        <f t="shared" si="6"/>
        <v>1152.2849999999994</v>
      </c>
    </row>
    <row r="171" spans="1:14">
      <c r="A171" s="2">
        <v>41068</v>
      </c>
      <c r="B171" s="3">
        <v>60</v>
      </c>
      <c r="D171" s="3" t="s">
        <v>14</v>
      </c>
      <c r="E171" s="9" t="s">
        <v>140</v>
      </c>
      <c r="H171" s="3" t="s">
        <v>13</v>
      </c>
      <c r="I171">
        <f>-B171</f>
        <v>-60</v>
      </c>
      <c r="J171" t="s">
        <v>16</v>
      </c>
      <c r="K171" t="s">
        <v>43</v>
      </c>
      <c r="L171" s="3" t="s">
        <v>18</v>
      </c>
      <c r="M171" s="3" t="s">
        <v>91</v>
      </c>
      <c r="N171">
        <f t="shared" si="6"/>
        <v>1092.2849999999994</v>
      </c>
    </row>
    <row r="172" spans="1:14">
      <c r="A172" s="2">
        <v>41069</v>
      </c>
      <c r="B172" s="3">
        <v>480</v>
      </c>
      <c r="D172" s="3" t="s">
        <v>14</v>
      </c>
      <c r="E172" s="9" t="s">
        <v>139</v>
      </c>
      <c r="F172">
        <v>1.45</v>
      </c>
      <c r="H172" s="3" t="s">
        <v>2</v>
      </c>
      <c r="I172" s="3">
        <f>B172*F172-B172</f>
        <v>216</v>
      </c>
      <c r="J172" t="s">
        <v>16</v>
      </c>
      <c r="K172" t="s">
        <v>43</v>
      </c>
      <c r="L172" s="3" t="s">
        <v>27</v>
      </c>
      <c r="M172" s="3" t="s">
        <v>91</v>
      </c>
      <c r="N172">
        <f t="shared" si="6"/>
        <v>1308.2849999999994</v>
      </c>
    </row>
    <row r="173" spans="1:14">
      <c r="A173" s="2">
        <v>41069</v>
      </c>
      <c r="B173" s="3">
        <v>120</v>
      </c>
      <c r="D173" s="3" t="s">
        <v>14</v>
      </c>
      <c r="E173" s="9" t="s">
        <v>140</v>
      </c>
      <c r="F173">
        <v>1.7</v>
      </c>
      <c r="H173" s="3" t="s">
        <v>2</v>
      </c>
      <c r="I173" s="3">
        <f>B173*F173-B173</f>
        <v>84</v>
      </c>
      <c r="J173" t="s">
        <v>16</v>
      </c>
      <c r="K173" t="s">
        <v>43</v>
      </c>
      <c r="L173" s="3" t="s">
        <v>27</v>
      </c>
      <c r="M173" s="3" t="s">
        <v>91</v>
      </c>
      <c r="N173">
        <f t="shared" si="6"/>
        <v>1392.2849999999994</v>
      </c>
    </row>
    <row r="174" spans="1:14">
      <c r="A174" s="2">
        <v>41069</v>
      </c>
      <c r="B174" s="3">
        <v>480</v>
      </c>
      <c r="D174" s="3" t="s">
        <v>14</v>
      </c>
      <c r="E174" s="10" t="s">
        <v>137</v>
      </c>
      <c r="F174">
        <v>1.806</v>
      </c>
      <c r="H174" s="3" t="s">
        <v>2</v>
      </c>
      <c r="I174" s="3">
        <f>B174*F174-B174</f>
        <v>386.88</v>
      </c>
      <c r="J174" t="s">
        <v>16</v>
      </c>
      <c r="K174" t="s">
        <v>43</v>
      </c>
      <c r="L174" s="3" t="s">
        <v>27</v>
      </c>
      <c r="M174" s="3" t="s">
        <v>91</v>
      </c>
      <c r="N174">
        <f t="shared" si="6"/>
        <v>1779.1649999999995</v>
      </c>
    </row>
    <row r="175" spans="1:14">
      <c r="A175" s="2">
        <v>41069</v>
      </c>
      <c r="B175" s="3">
        <v>120</v>
      </c>
      <c r="D175" s="3" t="s">
        <v>14</v>
      </c>
      <c r="E175" s="10" t="s">
        <v>138</v>
      </c>
      <c r="F175">
        <v>2.3199999999999998</v>
      </c>
      <c r="H175" s="3" t="s">
        <v>2</v>
      </c>
      <c r="I175" s="3">
        <f>B175*F175-B175</f>
        <v>158.39999999999998</v>
      </c>
      <c r="J175" t="s">
        <v>16</v>
      </c>
      <c r="K175" t="s">
        <v>43</v>
      </c>
      <c r="L175" s="3" t="s">
        <v>27</v>
      </c>
      <c r="M175" s="3" t="s">
        <v>91</v>
      </c>
      <c r="N175">
        <f t="shared" si="6"/>
        <v>1937.5649999999996</v>
      </c>
    </row>
    <row r="176" spans="1:14">
      <c r="A176" s="2">
        <v>41069</v>
      </c>
      <c r="B176" s="3">
        <v>300</v>
      </c>
      <c r="D176" s="3" t="s">
        <v>105</v>
      </c>
      <c r="E176" s="3" t="s">
        <v>132</v>
      </c>
      <c r="H176" s="3" t="s">
        <v>13</v>
      </c>
      <c r="I176">
        <f>-B176</f>
        <v>-300</v>
      </c>
      <c r="J176" t="s">
        <v>16</v>
      </c>
      <c r="K176" t="s">
        <v>43</v>
      </c>
      <c r="L176" s="3" t="s">
        <v>27</v>
      </c>
      <c r="N176">
        <f t="shared" si="6"/>
        <v>1637.5649999999996</v>
      </c>
    </row>
    <row r="177" spans="1:14">
      <c r="A177" s="2">
        <v>41071</v>
      </c>
      <c r="B177" s="3">
        <v>600</v>
      </c>
      <c r="D177" s="3" t="s">
        <v>105</v>
      </c>
      <c r="E177" s="3" t="s">
        <v>132</v>
      </c>
      <c r="F177">
        <v>1.61</v>
      </c>
      <c r="H177" s="3" t="s">
        <v>2</v>
      </c>
      <c r="I177" s="3">
        <f>B177*F177-B177</f>
        <v>366.00000000000011</v>
      </c>
      <c r="J177" t="s">
        <v>16</v>
      </c>
      <c r="K177" t="s">
        <v>43</v>
      </c>
      <c r="L177" s="3" t="s">
        <v>56</v>
      </c>
      <c r="N177">
        <f t="shared" si="6"/>
        <v>2003.5649999999996</v>
      </c>
    </row>
    <row r="178" spans="1:14">
      <c r="A178" s="2">
        <v>41072</v>
      </c>
      <c r="B178" s="3">
        <v>35</v>
      </c>
      <c r="D178" s="3" t="s">
        <v>14</v>
      </c>
      <c r="E178" t="s">
        <v>141</v>
      </c>
      <c r="H178" s="3" t="s">
        <v>13</v>
      </c>
      <c r="I178">
        <v>-35</v>
      </c>
      <c r="J178" t="s">
        <v>16</v>
      </c>
      <c r="K178" t="s">
        <v>17</v>
      </c>
      <c r="L178" s="3" t="s">
        <v>18</v>
      </c>
      <c r="N178">
        <f t="shared" si="6"/>
        <v>1968.5649999999996</v>
      </c>
    </row>
    <row r="179" spans="1:14">
      <c r="A179" s="2">
        <v>41072</v>
      </c>
      <c r="B179" s="3">
        <v>15</v>
      </c>
      <c r="D179" s="3" t="s">
        <v>14</v>
      </c>
      <c r="E179" t="s">
        <v>142</v>
      </c>
      <c r="H179" s="3" t="s">
        <v>13</v>
      </c>
      <c r="I179">
        <v>-15</v>
      </c>
      <c r="J179" t="s">
        <v>16</v>
      </c>
      <c r="K179" t="s">
        <v>17</v>
      </c>
      <c r="L179" s="3" t="s">
        <v>18</v>
      </c>
      <c r="N179">
        <f t="shared" si="6"/>
        <v>1953.5649999999996</v>
      </c>
    </row>
    <row r="180" spans="1:14">
      <c r="A180" s="2">
        <v>41072</v>
      </c>
      <c r="B180" s="3">
        <v>35</v>
      </c>
      <c r="D180" s="3" t="s">
        <v>14</v>
      </c>
      <c r="E180" s="10" t="s">
        <v>143</v>
      </c>
      <c r="H180" s="3" t="s">
        <v>13</v>
      </c>
      <c r="I180" s="3">
        <f t="shared" ref="I180:I202" si="7">B180*F180-B180</f>
        <v>-35</v>
      </c>
      <c r="J180" t="s">
        <v>16</v>
      </c>
      <c r="K180" t="s">
        <v>17</v>
      </c>
      <c r="L180" s="3" t="s">
        <v>18</v>
      </c>
      <c r="N180">
        <f t="shared" si="6"/>
        <v>1918.5649999999996</v>
      </c>
    </row>
    <row r="181" spans="1:14">
      <c r="A181" s="2">
        <v>41072</v>
      </c>
      <c r="B181" s="3">
        <v>15</v>
      </c>
      <c r="D181" s="3" t="s">
        <v>14</v>
      </c>
      <c r="E181" s="10" t="s">
        <v>144</v>
      </c>
      <c r="H181" s="3" t="s">
        <v>13</v>
      </c>
      <c r="I181" s="3">
        <f t="shared" si="7"/>
        <v>-15</v>
      </c>
      <c r="J181" t="s">
        <v>16</v>
      </c>
      <c r="K181" t="s">
        <v>17</v>
      </c>
      <c r="L181" s="3" t="s">
        <v>18</v>
      </c>
      <c r="N181">
        <f t="shared" si="6"/>
        <v>1903.5649999999996</v>
      </c>
    </row>
    <row r="182" spans="1:14">
      <c r="A182" s="2">
        <v>41072</v>
      </c>
      <c r="B182" s="3">
        <v>35</v>
      </c>
      <c r="D182" s="3" t="s">
        <v>14</v>
      </c>
      <c r="E182" s="9" t="s">
        <v>145</v>
      </c>
      <c r="F182">
        <v>1.552</v>
      </c>
      <c r="H182" s="3" t="s">
        <v>2</v>
      </c>
      <c r="I182" s="3">
        <f t="shared" si="7"/>
        <v>19.32</v>
      </c>
      <c r="J182" t="s">
        <v>16</v>
      </c>
      <c r="K182" t="s">
        <v>17</v>
      </c>
      <c r="L182" s="3" t="s">
        <v>18</v>
      </c>
      <c r="N182">
        <f t="shared" si="6"/>
        <v>1922.8849999999995</v>
      </c>
    </row>
    <row r="183" spans="1:14">
      <c r="A183" s="2">
        <v>41072</v>
      </c>
      <c r="B183" s="3">
        <v>15</v>
      </c>
      <c r="D183" s="3" t="s">
        <v>14</v>
      </c>
      <c r="E183" s="9" t="s">
        <v>146</v>
      </c>
      <c r="F183">
        <v>2</v>
      </c>
      <c r="H183" s="3" t="s">
        <v>2</v>
      </c>
      <c r="I183" s="3">
        <f t="shared" si="7"/>
        <v>15</v>
      </c>
      <c r="J183" t="s">
        <v>16</v>
      </c>
      <c r="K183" t="s">
        <v>17</v>
      </c>
      <c r="L183" s="3" t="s">
        <v>18</v>
      </c>
      <c r="N183">
        <f t="shared" si="6"/>
        <v>1937.8849999999995</v>
      </c>
    </row>
    <row r="184" spans="1:14">
      <c r="A184" s="2">
        <v>41073</v>
      </c>
      <c r="B184" s="3">
        <v>120</v>
      </c>
      <c r="D184" s="3" t="s">
        <v>14</v>
      </c>
      <c r="E184" s="10" t="s">
        <v>147</v>
      </c>
      <c r="F184">
        <v>1.4550000000000001</v>
      </c>
      <c r="H184" s="3" t="s">
        <v>2</v>
      </c>
      <c r="I184" s="3">
        <f t="shared" si="7"/>
        <v>54.600000000000023</v>
      </c>
      <c r="J184" t="s">
        <v>16</v>
      </c>
      <c r="K184" t="s">
        <v>17</v>
      </c>
      <c r="L184" s="3" t="s">
        <v>27</v>
      </c>
      <c r="N184">
        <f t="shared" si="6"/>
        <v>1992.4849999999997</v>
      </c>
    </row>
    <row r="185" spans="1:14">
      <c r="A185" s="2">
        <v>41073</v>
      </c>
      <c r="B185" s="3">
        <v>30</v>
      </c>
      <c r="D185" s="3" t="s">
        <v>14</v>
      </c>
      <c r="E185" s="10" t="s">
        <v>144</v>
      </c>
      <c r="F185">
        <v>1.65</v>
      </c>
      <c r="H185" s="3" t="s">
        <v>2</v>
      </c>
      <c r="I185" s="3">
        <f t="shared" si="7"/>
        <v>19.5</v>
      </c>
      <c r="J185" t="s">
        <v>16</v>
      </c>
      <c r="K185" t="s">
        <v>17</v>
      </c>
      <c r="L185" s="3" t="s">
        <v>27</v>
      </c>
      <c r="N185">
        <f t="shared" si="6"/>
        <v>2011.9849999999997</v>
      </c>
    </row>
    <row r="186" spans="1:14">
      <c r="A186" s="2">
        <v>41073</v>
      </c>
      <c r="B186" s="3">
        <v>120</v>
      </c>
      <c r="D186" s="3" t="s">
        <v>14</v>
      </c>
      <c r="E186" t="s">
        <v>141</v>
      </c>
      <c r="H186" s="3" t="s">
        <v>13</v>
      </c>
      <c r="I186" s="3">
        <f t="shared" si="7"/>
        <v>-120</v>
      </c>
      <c r="J186" t="s">
        <v>16</v>
      </c>
      <c r="K186" t="s">
        <v>17</v>
      </c>
      <c r="L186" s="3" t="s">
        <v>27</v>
      </c>
      <c r="N186">
        <f t="shared" si="6"/>
        <v>1891.9849999999997</v>
      </c>
    </row>
    <row r="187" spans="1:14">
      <c r="A187" s="2">
        <v>41073</v>
      </c>
      <c r="B187" s="3">
        <v>30</v>
      </c>
      <c r="D187" s="3" t="s">
        <v>14</v>
      </c>
      <c r="E187" t="s">
        <v>142</v>
      </c>
      <c r="H187" s="3" t="s">
        <v>13</v>
      </c>
      <c r="I187" s="3">
        <f t="shared" si="7"/>
        <v>-30</v>
      </c>
      <c r="J187" t="s">
        <v>16</v>
      </c>
      <c r="K187" t="s">
        <v>17</v>
      </c>
      <c r="L187" s="3" t="s">
        <v>27</v>
      </c>
      <c r="N187">
        <f t="shared" si="6"/>
        <v>1861.9849999999997</v>
      </c>
    </row>
    <row r="188" spans="1:14">
      <c r="A188" s="2">
        <v>41075</v>
      </c>
      <c r="B188" s="3">
        <v>70</v>
      </c>
      <c r="E188" s="3" t="s">
        <v>148</v>
      </c>
      <c r="H188" s="3" t="s">
        <v>13</v>
      </c>
      <c r="I188" s="3">
        <f t="shared" si="7"/>
        <v>-70</v>
      </c>
      <c r="J188" t="s">
        <v>16</v>
      </c>
      <c r="K188" t="s">
        <v>43</v>
      </c>
      <c r="L188" s="3" t="s">
        <v>18</v>
      </c>
      <c r="N188">
        <f t="shared" si="6"/>
        <v>1791.9849999999997</v>
      </c>
    </row>
    <row r="189" spans="1:14">
      <c r="A189" s="2">
        <v>41075</v>
      </c>
      <c r="B189" s="3">
        <v>30</v>
      </c>
      <c r="E189" s="3" t="s">
        <v>149</v>
      </c>
      <c r="H189" s="3" t="s">
        <v>13</v>
      </c>
      <c r="I189" s="3">
        <f t="shared" si="7"/>
        <v>-30</v>
      </c>
      <c r="J189" t="s">
        <v>16</v>
      </c>
      <c r="K189" t="s">
        <v>43</v>
      </c>
      <c r="L189" s="3" t="s">
        <v>18</v>
      </c>
      <c r="N189">
        <f t="shared" si="6"/>
        <v>1761.9849999999997</v>
      </c>
    </row>
    <row r="190" spans="1:14">
      <c r="A190" s="2">
        <v>41075</v>
      </c>
      <c r="B190" s="3">
        <v>70</v>
      </c>
      <c r="E190" t="s">
        <v>150</v>
      </c>
      <c r="F190">
        <v>1.69</v>
      </c>
      <c r="H190" s="3" t="s">
        <v>2</v>
      </c>
      <c r="I190" s="3">
        <f t="shared" si="7"/>
        <v>48.3</v>
      </c>
      <c r="J190" t="s">
        <v>16</v>
      </c>
      <c r="K190" t="s">
        <v>43</v>
      </c>
      <c r="L190" s="3" t="s">
        <v>18</v>
      </c>
      <c r="N190">
        <f t="shared" si="6"/>
        <v>1810.2849999999996</v>
      </c>
    </row>
    <row r="191" spans="1:14">
      <c r="A191" s="2">
        <v>41075</v>
      </c>
      <c r="B191" s="3">
        <v>30</v>
      </c>
      <c r="E191" t="s">
        <v>151</v>
      </c>
      <c r="F191">
        <v>2.2000000000000002</v>
      </c>
      <c r="H191" s="3" t="s">
        <v>2</v>
      </c>
      <c r="I191" s="3">
        <f t="shared" si="7"/>
        <v>36</v>
      </c>
      <c r="J191" t="s">
        <v>16</v>
      </c>
      <c r="K191" t="s">
        <v>43</v>
      </c>
      <c r="L191" s="3" t="s">
        <v>18</v>
      </c>
      <c r="N191">
        <f t="shared" si="6"/>
        <v>1846.2849999999996</v>
      </c>
    </row>
    <row r="192" spans="1:14">
      <c r="A192" s="2">
        <v>41075</v>
      </c>
      <c r="B192" s="3">
        <v>70</v>
      </c>
      <c r="E192" t="s">
        <v>152</v>
      </c>
      <c r="H192" s="3" t="s">
        <v>13</v>
      </c>
      <c r="I192" s="3">
        <f t="shared" si="7"/>
        <v>-70</v>
      </c>
      <c r="J192" t="s">
        <v>16</v>
      </c>
      <c r="K192" t="s">
        <v>43</v>
      </c>
      <c r="L192" s="3" t="s">
        <v>18</v>
      </c>
      <c r="N192">
        <f t="shared" si="6"/>
        <v>1776.2849999999996</v>
      </c>
    </row>
    <row r="193" spans="1:14">
      <c r="A193" s="2">
        <v>41075</v>
      </c>
      <c r="B193" s="3">
        <v>30</v>
      </c>
      <c r="E193" t="s">
        <v>153</v>
      </c>
      <c r="H193" s="3" t="s">
        <v>13</v>
      </c>
      <c r="I193" s="3">
        <f t="shared" si="7"/>
        <v>-30</v>
      </c>
      <c r="J193" t="s">
        <v>16</v>
      </c>
      <c r="K193" t="s">
        <v>43</v>
      </c>
      <c r="L193" s="3" t="s">
        <v>18</v>
      </c>
      <c r="N193">
        <f t="shared" si="6"/>
        <v>1746.2849999999996</v>
      </c>
    </row>
    <row r="194" spans="1:14">
      <c r="A194" s="2">
        <v>41075</v>
      </c>
      <c r="B194" s="3">
        <v>35</v>
      </c>
      <c r="E194" t="s">
        <v>154</v>
      </c>
      <c r="F194">
        <v>1.9</v>
      </c>
      <c r="H194" s="3" t="s">
        <v>2</v>
      </c>
      <c r="I194" s="3">
        <f t="shared" si="7"/>
        <v>31.5</v>
      </c>
      <c r="J194" t="s">
        <v>16</v>
      </c>
      <c r="K194" t="s">
        <v>17</v>
      </c>
      <c r="L194" s="3" t="s">
        <v>18</v>
      </c>
      <c r="N194">
        <f t="shared" si="6"/>
        <v>1777.7849999999996</v>
      </c>
    </row>
    <row r="195" spans="1:14">
      <c r="A195" s="2">
        <v>41075</v>
      </c>
      <c r="B195" s="3">
        <v>15</v>
      </c>
      <c r="E195" t="s">
        <v>155</v>
      </c>
      <c r="F195">
        <v>2.35</v>
      </c>
      <c r="H195" s="3" t="s">
        <v>2</v>
      </c>
      <c r="I195" s="3">
        <f t="shared" si="7"/>
        <v>20.25</v>
      </c>
      <c r="J195" t="s">
        <v>16</v>
      </c>
      <c r="K195" t="s">
        <v>17</v>
      </c>
      <c r="L195" s="3" t="s">
        <v>18</v>
      </c>
      <c r="N195">
        <f t="shared" si="6"/>
        <v>1798.0349999999996</v>
      </c>
    </row>
    <row r="196" spans="1:14">
      <c r="A196" s="2">
        <v>41076</v>
      </c>
      <c r="B196" s="3">
        <v>240</v>
      </c>
      <c r="E196" t="s">
        <v>152</v>
      </c>
      <c r="F196">
        <v>1.7</v>
      </c>
      <c r="H196" s="3" t="s">
        <v>2</v>
      </c>
      <c r="I196" s="3">
        <f t="shared" si="7"/>
        <v>168</v>
      </c>
      <c r="J196" t="s">
        <v>16</v>
      </c>
      <c r="K196" t="s">
        <v>43</v>
      </c>
      <c r="L196" s="3" t="s">
        <v>27</v>
      </c>
      <c r="N196">
        <f t="shared" si="6"/>
        <v>1966.0349999999996</v>
      </c>
    </row>
    <row r="197" spans="1:14">
      <c r="A197" s="2">
        <v>41076</v>
      </c>
      <c r="B197" s="3">
        <v>60</v>
      </c>
      <c r="E197" t="s">
        <v>153</v>
      </c>
      <c r="F197">
        <v>2</v>
      </c>
      <c r="H197" s="3" t="s">
        <v>2</v>
      </c>
      <c r="I197" s="3">
        <f t="shared" si="7"/>
        <v>60</v>
      </c>
      <c r="J197" t="s">
        <v>16</v>
      </c>
      <c r="K197" t="s">
        <v>43</v>
      </c>
      <c r="L197" s="3" t="s">
        <v>27</v>
      </c>
      <c r="N197">
        <f t="shared" ref="N197:N260" si="8">N196+I197</f>
        <v>2026.0349999999996</v>
      </c>
    </row>
    <row r="198" spans="1:14">
      <c r="A198" s="2">
        <v>41076</v>
      </c>
      <c r="B198" s="3">
        <v>240</v>
      </c>
      <c r="E198" s="3" t="s">
        <v>148</v>
      </c>
      <c r="F198">
        <v>1.6</v>
      </c>
      <c r="H198" s="3" t="s">
        <v>2</v>
      </c>
      <c r="I198" s="3">
        <f t="shared" si="7"/>
        <v>144</v>
      </c>
      <c r="J198" t="s">
        <v>16</v>
      </c>
      <c r="K198" t="s">
        <v>43</v>
      </c>
      <c r="L198" s="3" t="s">
        <v>27</v>
      </c>
      <c r="N198">
        <f t="shared" si="8"/>
        <v>2170.0349999999999</v>
      </c>
    </row>
    <row r="199" spans="1:14">
      <c r="A199" s="2">
        <v>41076</v>
      </c>
      <c r="B199" s="3">
        <v>60</v>
      </c>
      <c r="E199" s="3" t="s">
        <v>149</v>
      </c>
      <c r="F199">
        <v>1.85</v>
      </c>
      <c r="H199" s="3" t="s">
        <v>2</v>
      </c>
      <c r="I199" s="3">
        <f t="shared" si="7"/>
        <v>51</v>
      </c>
      <c r="J199" t="s">
        <v>16</v>
      </c>
      <c r="K199" t="s">
        <v>43</v>
      </c>
      <c r="L199" s="3" t="s">
        <v>27</v>
      </c>
      <c r="N199">
        <f t="shared" si="8"/>
        <v>2221.0349999999999</v>
      </c>
    </row>
    <row r="200" spans="1:14">
      <c r="A200" s="2">
        <v>41078</v>
      </c>
      <c r="B200" s="3">
        <v>70</v>
      </c>
      <c r="E200" t="s">
        <v>156</v>
      </c>
      <c r="F200">
        <v>1.52</v>
      </c>
      <c r="H200" s="3" t="s">
        <v>2</v>
      </c>
      <c r="I200" s="3">
        <f t="shared" si="7"/>
        <v>36.400000000000006</v>
      </c>
      <c r="J200" t="s">
        <v>16</v>
      </c>
      <c r="K200" t="s">
        <v>43</v>
      </c>
      <c r="L200" s="3" t="s">
        <v>18</v>
      </c>
      <c r="N200">
        <f t="shared" si="8"/>
        <v>2257.4349999999999</v>
      </c>
    </row>
    <row r="201" spans="1:14">
      <c r="A201" s="2">
        <v>41078</v>
      </c>
      <c r="B201" s="3">
        <v>30</v>
      </c>
      <c r="E201" t="s">
        <v>157</v>
      </c>
      <c r="F201">
        <v>1.75</v>
      </c>
      <c r="H201" s="3" t="s">
        <v>2</v>
      </c>
      <c r="I201" s="3">
        <f t="shared" si="7"/>
        <v>22.5</v>
      </c>
      <c r="J201" t="s">
        <v>16</v>
      </c>
      <c r="K201" t="s">
        <v>43</v>
      </c>
      <c r="L201" s="3" t="s">
        <v>18</v>
      </c>
      <c r="N201">
        <f t="shared" si="8"/>
        <v>2279.9349999999999</v>
      </c>
    </row>
    <row r="202" spans="1:14">
      <c r="A202" s="2">
        <v>41078</v>
      </c>
      <c r="B202" s="3">
        <v>70</v>
      </c>
      <c r="E202" t="s">
        <v>158</v>
      </c>
      <c r="F202">
        <v>1.571</v>
      </c>
      <c r="H202" s="3" t="s">
        <v>2</v>
      </c>
      <c r="I202" s="3">
        <f t="shared" si="7"/>
        <v>39.97</v>
      </c>
      <c r="J202" t="s">
        <v>16</v>
      </c>
      <c r="K202" t="s">
        <v>43</v>
      </c>
      <c r="L202" s="3" t="s">
        <v>18</v>
      </c>
      <c r="N202">
        <f t="shared" si="8"/>
        <v>2319.9049999999997</v>
      </c>
    </row>
    <row r="203" spans="1:14">
      <c r="A203" s="2">
        <v>41078</v>
      </c>
      <c r="B203" s="3">
        <v>30</v>
      </c>
      <c r="E203" t="s">
        <v>159</v>
      </c>
      <c r="F203">
        <v>0</v>
      </c>
      <c r="H203" s="3" t="s">
        <v>58</v>
      </c>
      <c r="I203" s="3">
        <v>0</v>
      </c>
      <c r="J203" t="s">
        <v>16</v>
      </c>
      <c r="K203" t="s">
        <v>43</v>
      </c>
      <c r="L203" s="3" t="s">
        <v>18</v>
      </c>
      <c r="N203">
        <f t="shared" si="8"/>
        <v>2319.9049999999997</v>
      </c>
    </row>
    <row r="204" spans="1:14">
      <c r="A204" s="2">
        <v>41078</v>
      </c>
      <c r="B204" s="3">
        <v>35</v>
      </c>
      <c r="E204" t="s">
        <v>160</v>
      </c>
      <c r="H204" s="3" t="s">
        <v>13</v>
      </c>
      <c r="I204" s="3">
        <f t="shared" ref="I204:I252" si="9">B204*F204-B204</f>
        <v>-35</v>
      </c>
      <c r="J204" t="s">
        <v>16</v>
      </c>
      <c r="K204" t="s">
        <v>17</v>
      </c>
      <c r="L204" s="3" t="s">
        <v>18</v>
      </c>
      <c r="N204">
        <f t="shared" si="8"/>
        <v>2284.9049999999997</v>
      </c>
    </row>
    <row r="205" spans="1:14">
      <c r="A205" s="2">
        <v>41078</v>
      </c>
      <c r="B205" s="3">
        <v>15</v>
      </c>
      <c r="E205" t="s">
        <v>161</v>
      </c>
      <c r="H205" s="3" t="s">
        <v>13</v>
      </c>
      <c r="I205" s="3">
        <f t="shared" si="9"/>
        <v>-15</v>
      </c>
      <c r="J205" t="s">
        <v>16</v>
      </c>
      <c r="K205" t="s">
        <v>17</v>
      </c>
      <c r="L205" s="3" t="s">
        <v>18</v>
      </c>
      <c r="N205">
        <f t="shared" si="8"/>
        <v>2269.9049999999997</v>
      </c>
    </row>
    <row r="206" spans="1:14">
      <c r="A206" s="2">
        <v>41078</v>
      </c>
      <c r="B206" s="3">
        <v>35</v>
      </c>
      <c r="E206" t="s">
        <v>162</v>
      </c>
      <c r="H206" s="3" t="s">
        <v>13</v>
      </c>
      <c r="I206" s="3">
        <f t="shared" si="9"/>
        <v>-35</v>
      </c>
      <c r="J206" t="s">
        <v>16</v>
      </c>
      <c r="K206" t="s">
        <v>17</v>
      </c>
      <c r="L206" s="3" t="s">
        <v>18</v>
      </c>
      <c r="N206">
        <f t="shared" si="8"/>
        <v>2234.9049999999997</v>
      </c>
    </row>
    <row r="207" spans="1:14">
      <c r="A207" s="2">
        <v>41078</v>
      </c>
      <c r="B207" s="3">
        <v>15</v>
      </c>
      <c r="E207" t="s">
        <v>163</v>
      </c>
      <c r="H207" s="3" t="s">
        <v>13</v>
      </c>
      <c r="I207" s="3">
        <f t="shared" si="9"/>
        <v>-15</v>
      </c>
      <c r="J207" t="s">
        <v>16</v>
      </c>
      <c r="K207" t="s">
        <v>17</v>
      </c>
      <c r="L207" s="3" t="s">
        <v>18</v>
      </c>
      <c r="N207">
        <f t="shared" si="8"/>
        <v>2219.9049999999997</v>
      </c>
    </row>
    <row r="208" spans="1:14">
      <c r="A208" s="2">
        <v>41079</v>
      </c>
      <c r="B208" s="3">
        <v>120</v>
      </c>
      <c r="E208" t="s">
        <v>160</v>
      </c>
      <c r="H208" s="3" t="s">
        <v>13</v>
      </c>
      <c r="I208" s="3">
        <f t="shared" si="9"/>
        <v>-120</v>
      </c>
      <c r="J208" t="s">
        <v>16</v>
      </c>
      <c r="K208" t="s">
        <v>17</v>
      </c>
      <c r="L208" s="3" t="s">
        <v>27</v>
      </c>
      <c r="M208" s="3"/>
      <c r="N208">
        <f t="shared" si="8"/>
        <v>2099.9049999999997</v>
      </c>
    </row>
    <row r="209" spans="1:14">
      <c r="A209" s="2">
        <v>41079</v>
      </c>
      <c r="B209" s="3">
        <v>30</v>
      </c>
      <c r="E209" t="s">
        <v>161</v>
      </c>
      <c r="H209" s="3" t="s">
        <v>13</v>
      </c>
      <c r="I209" s="3">
        <f t="shared" si="9"/>
        <v>-30</v>
      </c>
      <c r="J209" t="s">
        <v>16</v>
      </c>
      <c r="K209" t="s">
        <v>17</v>
      </c>
      <c r="L209" s="3" t="s">
        <v>27</v>
      </c>
      <c r="M209" s="3"/>
      <c r="N209">
        <f t="shared" si="8"/>
        <v>2069.9049999999997</v>
      </c>
    </row>
    <row r="210" spans="1:14">
      <c r="A210" s="2">
        <v>41079</v>
      </c>
      <c r="B210" s="3">
        <v>120</v>
      </c>
      <c r="E210" t="s">
        <v>164</v>
      </c>
      <c r="F210">
        <v>1.51</v>
      </c>
      <c r="H210" s="3" t="s">
        <v>2</v>
      </c>
      <c r="I210" s="3">
        <f t="shared" si="9"/>
        <v>61.199999999999989</v>
      </c>
      <c r="J210" t="s">
        <v>16</v>
      </c>
      <c r="K210" t="s">
        <v>17</v>
      </c>
      <c r="L210" s="3" t="s">
        <v>27</v>
      </c>
      <c r="N210">
        <f t="shared" si="8"/>
        <v>2131.1049999999996</v>
      </c>
    </row>
    <row r="211" spans="1:14">
      <c r="A211" s="2">
        <v>41079</v>
      </c>
      <c r="B211" s="3">
        <v>30</v>
      </c>
      <c r="E211" t="s">
        <v>165</v>
      </c>
      <c r="H211" s="3" t="s">
        <v>13</v>
      </c>
      <c r="I211" s="3">
        <f t="shared" si="9"/>
        <v>-30</v>
      </c>
      <c r="J211" t="s">
        <v>16</v>
      </c>
      <c r="K211" t="s">
        <v>17</v>
      </c>
      <c r="L211" s="3" t="s">
        <v>27</v>
      </c>
      <c r="N211">
        <f t="shared" si="8"/>
        <v>2101.1049999999996</v>
      </c>
    </row>
    <row r="212" spans="1:14">
      <c r="A212" s="2">
        <v>41079</v>
      </c>
      <c r="B212" s="3">
        <v>15</v>
      </c>
      <c r="E212" t="s">
        <v>166</v>
      </c>
      <c r="H212" s="3" t="s">
        <v>13</v>
      </c>
      <c r="I212" s="3">
        <f t="shared" si="9"/>
        <v>-15</v>
      </c>
      <c r="J212" t="s">
        <v>16</v>
      </c>
      <c r="K212" t="s">
        <v>17</v>
      </c>
      <c r="L212" s="3" t="s">
        <v>18</v>
      </c>
      <c r="N212">
        <f t="shared" si="8"/>
        <v>2086.1049999999996</v>
      </c>
    </row>
    <row r="213" spans="1:14">
      <c r="A213" s="2">
        <v>41079</v>
      </c>
      <c r="B213" s="3">
        <v>35</v>
      </c>
      <c r="E213" t="s">
        <v>167</v>
      </c>
      <c r="H213" s="3" t="s">
        <v>13</v>
      </c>
      <c r="I213" s="3">
        <f t="shared" si="9"/>
        <v>-35</v>
      </c>
      <c r="J213" t="s">
        <v>16</v>
      </c>
      <c r="K213" t="s">
        <v>17</v>
      </c>
      <c r="L213" s="3" t="s">
        <v>18</v>
      </c>
      <c r="N213">
        <f t="shared" si="8"/>
        <v>2051.1049999999996</v>
      </c>
    </row>
    <row r="214" spans="1:14">
      <c r="A214" s="2">
        <v>41080</v>
      </c>
      <c r="B214" s="3">
        <v>30</v>
      </c>
      <c r="E214" t="s">
        <v>166</v>
      </c>
      <c r="H214" s="3" t="s">
        <v>13</v>
      </c>
      <c r="I214" s="3">
        <f t="shared" si="9"/>
        <v>-30</v>
      </c>
      <c r="J214" t="s">
        <v>16</v>
      </c>
      <c r="K214" t="s">
        <v>17</v>
      </c>
      <c r="L214" s="3" t="s">
        <v>27</v>
      </c>
      <c r="N214">
        <f t="shared" si="8"/>
        <v>2021.1049999999996</v>
      </c>
    </row>
    <row r="215" spans="1:14">
      <c r="A215" s="2">
        <v>41080</v>
      </c>
      <c r="B215" s="3">
        <v>120</v>
      </c>
      <c r="E215" t="s">
        <v>168</v>
      </c>
      <c r="H215" s="3" t="s">
        <v>13</v>
      </c>
      <c r="I215" s="3">
        <f t="shared" si="9"/>
        <v>-120</v>
      </c>
      <c r="J215" t="s">
        <v>16</v>
      </c>
      <c r="K215" t="s">
        <v>17</v>
      </c>
      <c r="L215" s="3" t="s">
        <v>27</v>
      </c>
      <c r="N215">
        <f t="shared" si="8"/>
        <v>1901.1049999999996</v>
      </c>
    </row>
    <row r="216" spans="1:14">
      <c r="A216" s="2">
        <v>41080</v>
      </c>
      <c r="B216" s="3">
        <v>15</v>
      </c>
      <c r="E216" t="s">
        <v>169</v>
      </c>
      <c r="H216" s="3" t="s">
        <v>13</v>
      </c>
      <c r="I216" s="3">
        <f t="shared" si="9"/>
        <v>-15</v>
      </c>
      <c r="J216" t="s">
        <v>16</v>
      </c>
      <c r="K216" t="s">
        <v>17</v>
      </c>
      <c r="L216" s="3" t="s">
        <v>18</v>
      </c>
      <c r="N216">
        <f t="shared" si="8"/>
        <v>1886.1049999999996</v>
      </c>
    </row>
    <row r="217" spans="1:14">
      <c r="A217" s="2">
        <v>41080</v>
      </c>
      <c r="B217" s="3">
        <v>35</v>
      </c>
      <c r="E217" t="s">
        <v>170</v>
      </c>
      <c r="H217" s="3" t="s">
        <v>13</v>
      </c>
      <c r="I217" s="3">
        <f t="shared" si="9"/>
        <v>-35</v>
      </c>
      <c r="J217" t="s">
        <v>16</v>
      </c>
      <c r="K217" t="s">
        <v>17</v>
      </c>
      <c r="L217" s="3" t="s">
        <v>18</v>
      </c>
      <c r="N217">
        <f t="shared" si="8"/>
        <v>1851.1049999999996</v>
      </c>
    </row>
    <row r="218" spans="1:14">
      <c r="A218" s="2">
        <v>41081</v>
      </c>
      <c r="B218" s="3">
        <v>240</v>
      </c>
      <c r="E218" t="s">
        <v>166</v>
      </c>
      <c r="H218" s="3" t="s">
        <v>13</v>
      </c>
      <c r="I218" s="3">
        <f t="shared" si="9"/>
        <v>-240</v>
      </c>
      <c r="J218" t="s">
        <v>16</v>
      </c>
      <c r="K218" t="s">
        <v>17</v>
      </c>
      <c r="L218" s="3" t="s">
        <v>56</v>
      </c>
      <c r="N218">
        <f t="shared" si="8"/>
        <v>1611.1049999999996</v>
      </c>
    </row>
    <row r="219" spans="1:14">
      <c r="A219" s="2">
        <v>41081</v>
      </c>
      <c r="B219" s="3">
        <v>60</v>
      </c>
      <c r="E219" t="s">
        <v>167</v>
      </c>
      <c r="H219" s="3" t="s">
        <v>13</v>
      </c>
      <c r="I219" s="3">
        <f t="shared" si="9"/>
        <v>-60</v>
      </c>
      <c r="J219" t="s">
        <v>16</v>
      </c>
      <c r="K219" t="s">
        <v>17</v>
      </c>
      <c r="L219" s="3" t="s">
        <v>56</v>
      </c>
      <c r="N219">
        <f t="shared" si="8"/>
        <v>1551.1049999999996</v>
      </c>
    </row>
    <row r="220" spans="1:14">
      <c r="A220" s="2">
        <v>41081</v>
      </c>
      <c r="B220" s="3">
        <v>30</v>
      </c>
      <c r="E220" t="s">
        <v>169</v>
      </c>
      <c r="H220" s="3" t="s">
        <v>13</v>
      </c>
      <c r="I220" s="3">
        <f t="shared" si="9"/>
        <v>-30</v>
      </c>
      <c r="J220" t="s">
        <v>16</v>
      </c>
      <c r="K220" t="s">
        <v>17</v>
      </c>
      <c r="L220" s="3" t="s">
        <v>27</v>
      </c>
      <c r="N220">
        <f t="shared" si="8"/>
        <v>1521.1049999999996</v>
      </c>
    </row>
    <row r="221" spans="1:14">
      <c r="A221" s="2">
        <v>41081</v>
      </c>
      <c r="B221" s="3">
        <v>120</v>
      </c>
      <c r="E221" t="s">
        <v>170</v>
      </c>
      <c r="H221" s="3" t="s">
        <v>13</v>
      </c>
      <c r="I221" s="3">
        <f t="shared" si="9"/>
        <v>-120</v>
      </c>
      <c r="J221" t="s">
        <v>16</v>
      </c>
      <c r="K221" t="s">
        <v>17</v>
      </c>
      <c r="L221" s="3" t="s">
        <v>27</v>
      </c>
      <c r="N221">
        <f t="shared" si="8"/>
        <v>1401.1049999999996</v>
      </c>
    </row>
    <row r="222" spans="1:14">
      <c r="A222" s="2">
        <v>41082</v>
      </c>
      <c r="B222" s="3">
        <v>70</v>
      </c>
      <c r="E222" t="s">
        <v>171</v>
      </c>
      <c r="H222" s="3" t="s">
        <v>13</v>
      </c>
      <c r="I222" s="3">
        <f t="shared" si="9"/>
        <v>-70</v>
      </c>
      <c r="J222" t="s">
        <v>16</v>
      </c>
      <c r="K222" t="s">
        <v>17</v>
      </c>
      <c r="L222" s="3" t="s">
        <v>18</v>
      </c>
      <c r="M222" s="3" t="s">
        <v>91</v>
      </c>
      <c r="N222">
        <f t="shared" si="8"/>
        <v>1331.1049999999996</v>
      </c>
    </row>
    <row r="223" spans="1:14">
      <c r="A223" s="2">
        <v>41082</v>
      </c>
      <c r="B223" s="3">
        <v>30</v>
      </c>
      <c r="E223" t="s">
        <v>172</v>
      </c>
      <c r="H223" s="3" t="s">
        <v>13</v>
      </c>
      <c r="I223" s="3">
        <f t="shared" si="9"/>
        <v>-30</v>
      </c>
      <c r="J223" t="s">
        <v>16</v>
      </c>
      <c r="K223" t="s">
        <v>17</v>
      </c>
      <c r="L223" s="3" t="s">
        <v>18</v>
      </c>
      <c r="M223" s="3" t="s">
        <v>91</v>
      </c>
      <c r="N223">
        <f t="shared" si="8"/>
        <v>1301.1049999999996</v>
      </c>
    </row>
    <row r="224" spans="1:14">
      <c r="A224" s="2">
        <v>41082</v>
      </c>
      <c r="B224" s="3">
        <v>140</v>
      </c>
      <c r="E224" t="s">
        <v>173</v>
      </c>
      <c r="H224" s="3" t="s">
        <v>13</v>
      </c>
      <c r="I224" s="3">
        <f t="shared" si="9"/>
        <v>-140</v>
      </c>
      <c r="J224" t="s">
        <v>16</v>
      </c>
      <c r="K224" t="s">
        <v>43</v>
      </c>
      <c r="L224" s="3" t="s">
        <v>18</v>
      </c>
      <c r="M224" s="3" t="s">
        <v>91</v>
      </c>
      <c r="N224">
        <f t="shared" si="8"/>
        <v>1161.1049999999996</v>
      </c>
    </row>
    <row r="225" spans="1:14">
      <c r="A225" s="2">
        <v>41082</v>
      </c>
      <c r="B225" s="3">
        <v>60</v>
      </c>
      <c r="E225" t="s">
        <v>174</v>
      </c>
      <c r="H225" s="3" t="s">
        <v>13</v>
      </c>
      <c r="I225" s="3">
        <f t="shared" si="9"/>
        <v>-60</v>
      </c>
      <c r="J225" t="s">
        <v>16</v>
      </c>
      <c r="K225" t="s">
        <v>43</v>
      </c>
      <c r="L225" s="3" t="s">
        <v>18</v>
      </c>
      <c r="M225" s="3" t="s">
        <v>91</v>
      </c>
      <c r="N225">
        <f t="shared" si="8"/>
        <v>1101.1049999999996</v>
      </c>
    </row>
    <row r="226" spans="1:14">
      <c r="A226" s="2">
        <v>41082</v>
      </c>
      <c r="B226" s="3">
        <v>140</v>
      </c>
      <c r="E226" t="s">
        <v>175</v>
      </c>
      <c r="F226">
        <v>1.5</v>
      </c>
      <c r="H226" s="3" t="s">
        <v>2</v>
      </c>
      <c r="I226" s="3">
        <f t="shared" si="9"/>
        <v>70</v>
      </c>
      <c r="J226" t="s">
        <v>16</v>
      </c>
      <c r="K226" t="s">
        <v>43</v>
      </c>
      <c r="L226" s="3" t="s">
        <v>18</v>
      </c>
      <c r="M226" s="3" t="s">
        <v>91</v>
      </c>
      <c r="N226">
        <f t="shared" si="8"/>
        <v>1171.1049999999996</v>
      </c>
    </row>
    <row r="227" spans="1:14">
      <c r="A227" s="2">
        <v>41082</v>
      </c>
      <c r="B227" s="3">
        <v>60</v>
      </c>
      <c r="E227" t="s">
        <v>176</v>
      </c>
      <c r="F227">
        <v>1.73</v>
      </c>
      <c r="H227" s="3" t="s">
        <v>2</v>
      </c>
      <c r="I227" s="3">
        <f t="shared" si="9"/>
        <v>43.8</v>
      </c>
      <c r="J227" t="s">
        <v>16</v>
      </c>
      <c r="K227" t="s">
        <v>43</v>
      </c>
      <c r="L227" s="3" t="s">
        <v>18</v>
      </c>
      <c r="M227" s="3" t="s">
        <v>91</v>
      </c>
      <c r="N227">
        <f t="shared" si="8"/>
        <v>1214.9049999999995</v>
      </c>
    </row>
    <row r="228" spans="1:14">
      <c r="A228" s="2">
        <v>41083</v>
      </c>
      <c r="B228" s="3">
        <v>140</v>
      </c>
      <c r="E228" t="s">
        <v>175</v>
      </c>
      <c r="H228" s="3" t="s">
        <v>13</v>
      </c>
      <c r="I228" s="3">
        <f t="shared" si="9"/>
        <v>-140</v>
      </c>
      <c r="J228" t="s">
        <v>16</v>
      </c>
      <c r="K228" t="s">
        <v>43</v>
      </c>
      <c r="L228" s="3" t="s">
        <v>18</v>
      </c>
      <c r="M228" s="3" t="s">
        <v>91</v>
      </c>
      <c r="N228">
        <f t="shared" si="8"/>
        <v>1074.9049999999995</v>
      </c>
    </row>
    <row r="229" spans="1:14">
      <c r="A229" s="2">
        <v>41083</v>
      </c>
      <c r="B229" s="3">
        <v>60</v>
      </c>
      <c r="E229" t="s">
        <v>176</v>
      </c>
      <c r="H229" s="3" t="s">
        <v>13</v>
      </c>
      <c r="I229" s="3">
        <f t="shared" si="9"/>
        <v>-60</v>
      </c>
      <c r="J229" t="s">
        <v>16</v>
      </c>
      <c r="K229" t="s">
        <v>43</v>
      </c>
      <c r="L229" s="3" t="s">
        <v>18</v>
      </c>
      <c r="M229" s="3" t="s">
        <v>91</v>
      </c>
      <c r="N229">
        <f t="shared" si="8"/>
        <v>1014.9049999999995</v>
      </c>
    </row>
    <row r="230" spans="1:14">
      <c r="A230" s="2">
        <v>41083</v>
      </c>
      <c r="B230" s="3">
        <v>480</v>
      </c>
      <c r="E230" t="s">
        <v>173</v>
      </c>
      <c r="F230">
        <v>1.444</v>
      </c>
      <c r="H230" s="3" t="s">
        <v>2</v>
      </c>
      <c r="I230" s="3">
        <f t="shared" si="9"/>
        <v>213.12</v>
      </c>
      <c r="J230" t="s">
        <v>16</v>
      </c>
      <c r="K230" t="s">
        <v>43</v>
      </c>
      <c r="L230" s="3" t="s">
        <v>27</v>
      </c>
      <c r="M230" s="3" t="s">
        <v>91</v>
      </c>
      <c r="N230">
        <f t="shared" si="8"/>
        <v>1228.0249999999996</v>
      </c>
    </row>
    <row r="231" spans="1:14">
      <c r="A231" s="2">
        <v>41083</v>
      </c>
      <c r="B231" s="3">
        <v>120</v>
      </c>
      <c r="E231" t="s">
        <v>174</v>
      </c>
      <c r="F231">
        <v>1.65</v>
      </c>
      <c r="H231" s="3" t="s">
        <v>2</v>
      </c>
      <c r="I231" s="3">
        <f t="shared" si="9"/>
        <v>78</v>
      </c>
      <c r="J231" t="s">
        <v>16</v>
      </c>
      <c r="K231" t="s">
        <v>43</v>
      </c>
      <c r="L231" s="3" t="s">
        <v>27</v>
      </c>
      <c r="M231" s="3" t="s">
        <v>91</v>
      </c>
      <c r="N231">
        <f t="shared" si="8"/>
        <v>1306.0249999999996</v>
      </c>
    </row>
    <row r="232" spans="1:14">
      <c r="A232" s="2">
        <v>41083</v>
      </c>
      <c r="B232" s="3">
        <v>240</v>
      </c>
      <c r="E232" t="s">
        <v>172</v>
      </c>
      <c r="F232">
        <v>1.7869999999999999</v>
      </c>
      <c r="H232" s="3" t="s">
        <v>2</v>
      </c>
      <c r="I232" s="3">
        <f t="shared" si="9"/>
        <v>188.88</v>
      </c>
      <c r="J232" t="s">
        <v>16</v>
      </c>
      <c r="K232" t="s">
        <v>17</v>
      </c>
      <c r="L232" s="3" t="s">
        <v>27</v>
      </c>
      <c r="M232" s="3" t="s">
        <v>91</v>
      </c>
      <c r="N232">
        <f t="shared" si="8"/>
        <v>1494.9049999999997</v>
      </c>
    </row>
    <row r="233" spans="1:14">
      <c r="A233" s="2">
        <v>41083</v>
      </c>
      <c r="B233" s="3">
        <v>60</v>
      </c>
      <c r="E233" t="s">
        <v>177</v>
      </c>
      <c r="F233">
        <v>2.0499999999999998</v>
      </c>
      <c r="H233" s="3" t="s">
        <v>2</v>
      </c>
      <c r="I233" s="3">
        <f t="shared" si="9"/>
        <v>62.999999999999986</v>
      </c>
      <c r="J233" t="s">
        <v>16</v>
      </c>
      <c r="K233" t="s">
        <v>17</v>
      </c>
      <c r="L233" s="3" t="s">
        <v>27</v>
      </c>
      <c r="M233" s="3" t="s">
        <v>91</v>
      </c>
      <c r="N233">
        <f t="shared" si="8"/>
        <v>1557.9049999999997</v>
      </c>
    </row>
    <row r="234" spans="1:14">
      <c r="A234" s="2">
        <v>41083</v>
      </c>
      <c r="B234" s="3">
        <v>70</v>
      </c>
      <c r="E234" t="s">
        <v>178</v>
      </c>
      <c r="F234">
        <v>1.512</v>
      </c>
      <c r="H234" s="3" t="s">
        <v>2</v>
      </c>
      <c r="I234" s="3">
        <f t="shared" si="9"/>
        <v>35.840000000000003</v>
      </c>
      <c r="J234" t="s">
        <v>16</v>
      </c>
      <c r="K234" t="s">
        <v>17</v>
      </c>
      <c r="L234" s="3" t="s">
        <v>18</v>
      </c>
      <c r="M234" s="3" t="s">
        <v>91</v>
      </c>
      <c r="N234">
        <f t="shared" si="8"/>
        <v>1593.7449999999997</v>
      </c>
    </row>
    <row r="235" spans="1:14">
      <c r="A235" s="2">
        <v>41083</v>
      </c>
      <c r="B235" s="3">
        <v>30</v>
      </c>
      <c r="E235" t="s">
        <v>179</v>
      </c>
      <c r="F235">
        <v>1.75</v>
      </c>
      <c r="H235" s="3" t="s">
        <v>2</v>
      </c>
      <c r="I235" s="3">
        <f t="shared" si="9"/>
        <v>22.5</v>
      </c>
      <c r="J235" t="s">
        <v>16</v>
      </c>
      <c r="K235" t="s">
        <v>17</v>
      </c>
      <c r="L235" s="3" t="s">
        <v>18</v>
      </c>
      <c r="M235" s="3" t="s">
        <v>91</v>
      </c>
      <c r="N235">
        <f t="shared" si="8"/>
        <v>1616.2449999999997</v>
      </c>
    </row>
    <row r="236" spans="1:14">
      <c r="A236" s="2">
        <v>41084</v>
      </c>
      <c r="B236" s="3">
        <v>480</v>
      </c>
      <c r="E236" t="s">
        <v>175</v>
      </c>
      <c r="F236">
        <v>1.405</v>
      </c>
      <c r="H236" s="3" t="s">
        <v>2</v>
      </c>
      <c r="I236" s="3">
        <f t="shared" si="9"/>
        <v>194.39999999999998</v>
      </c>
      <c r="J236" t="s">
        <v>16</v>
      </c>
      <c r="K236" t="s">
        <v>43</v>
      </c>
      <c r="L236" s="3" t="s">
        <v>18</v>
      </c>
      <c r="M236" s="3" t="s">
        <v>91</v>
      </c>
      <c r="N236">
        <f t="shared" si="8"/>
        <v>1810.6449999999995</v>
      </c>
    </row>
    <row r="237" spans="1:14">
      <c r="A237" s="2">
        <v>41084</v>
      </c>
      <c r="B237" s="3">
        <v>120</v>
      </c>
      <c r="E237" t="s">
        <v>176</v>
      </c>
      <c r="F237">
        <v>1.8</v>
      </c>
      <c r="H237" s="3" t="s">
        <v>2</v>
      </c>
      <c r="I237" s="3">
        <f t="shared" si="9"/>
        <v>96</v>
      </c>
      <c r="J237" t="s">
        <v>16</v>
      </c>
      <c r="K237" t="s">
        <v>43</v>
      </c>
      <c r="L237" s="3" t="s">
        <v>18</v>
      </c>
      <c r="M237" s="3" t="s">
        <v>91</v>
      </c>
      <c r="N237">
        <f t="shared" si="8"/>
        <v>1906.6449999999995</v>
      </c>
    </row>
    <row r="238" spans="1:14">
      <c r="A238" s="2">
        <v>41085</v>
      </c>
      <c r="B238" s="3">
        <v>15</v>
      </c>
      <c r="E238" s="9" t="s">
        <v>180</v>
      </c>
      <c r="F238">
        <v>1.8</v>
      </c>
      <c r="H238" s="3" t="s">
        <v>2</v>
      </c>
      <c r="I238" s="3">
        <f t="shared" si="9"/>
        <v>12</v>
      </c>
      <c r="J238" t="s">
        <v>16</v>
      </c>
      <c r="K238" t="s">
        <v>17</v>
      </c>
      <c r="L238" s="3" t="s">
        <v>18</v>
      </c>
      <c r="M238" s="3"/>
      <c r="N238">
        <f t="shared" si="8"/>
        <v>1918.6449999999995</v>
      </c>
    </row>
    <row r="239" spans="1:14">
      <c r="A239" s="2">
        <v>41085</v>
      </c>
      <c r="B239" s="3">
        <v>35</v>
      </c>
      <c r="E239" s="9" t="s">
        <v>181</v>
      </c>
      <c r="F239">
        <v>1.6579999999999999</v>
      </c>
      <c r="H239" s="3" t="s">
        <v>2</v>
      </c>
      <c r="I239" s="3">
        <f t="shared" si="9"/>
        <v>23.029999999999994</v>
      </c>
      <c r="J239" t="s">
        <v>16</v>
      </c>
      <c r="K239" t="s">
        <v>17</v>
      </c>
      <c r="L239" s="3" t="s">
        <v>18</v>
      </c>
      <c r="M239" s="3"/>
      <c r="N239">
        <f t="shared" si="8"/>
        <v>1941.6749999999995</v>
      </c>
    </row>
    <row r="240" spans="1:14">
      <c r="A240" s="2">
        <v>41085</v>
      </c>
      <c r="B240" s="3">
        <v>35</v>
      </c>
      <c r="E240" t="s">
        <v>182</v>
      </c>
      <c r="H240" s="3" t="s">
        <v>13</v>
      </c>
      <c r="I240" s="3">
        <f t="shared" si="9"/>
        <v>-35</v>
      </c>
      <c r="J240" t="s">
        <v>16</v>
      </c>
      <c r="K240" t="s">
        <v>17</v>
      </c>
      <c r="L240" s="3" t="s">
        <v>18</v>
      </c>
      <c r="N240">
        <f t="shared" si="8"/>
        <v>1906.6749999999995</v>
      </c>
    </row>
    <row r="241" spans="1:14">
      <c r="A241" s="2">
        <v>41085</v>
      </c>
      <c r="B241" s="3">
        <v>15</v>
      </c>
      <c r="E241" t="s">
        <v>183</v>
      </c>
      <c r="H241" s="3" t="s">
        <v>13</v>
      </c>
      <c r="I241" s="3">
        <f t="shared" si="9"/>
        <v>-15</v>
      </c>
      <c r="J241" t="s">
        <v>16</v>
      </c>
      <c r="K241" t="s">
        <v>17</v>
      </c>
      <c r="L241" s="3" t="s">
        <v>18</v>
      </c>
      <c r="N241">
        <f t="shared" si="8"/>
        <v>1891.6749999999995</v>
      </c>
    </row>
    <row r="242" spans="1:14">
      <c r="A242" s="2">
        <v>41085</v>
      </c>
      <c r="B242" s="3">
        <v>35</v>
      </c>
      <c r="E242" t="s">
        <v>184</v>
      </c>
      <c r="H242" s="3" t="s">
        <v>13</v>
      </c>
      <c r="I242" s="3">
        <f t="shared" si="9"/>
        <v>-35</v>
      </c>
      <c r="J242" t="s">
        <v>16</v>
      </c>
      <c r="K242" t="s">
        <v>17</v>
      </c>
      <c r="L242" s="3" t="s">
        <v>18</v>
      </c>
      <c r="N242">
        <f t="shared" si="8"/>
        <v>1856.6749999999995</v>
      </c>
    </row>
    <row r="243" spans="1:14">
      <c r="A243" s="2">
        <v>41085</v>
      </c>
      <c r="B243" s="3">
        <v>15</v>
      </c>
      <c r="E243" t="s">
        <v>185</v>
      </c>
      <c r="H243" s="3" t="s">
        <v>13</v>
      </c>
      <c r="I243" s="3">
        <f t="shared" si="9"/>
        <v>-15</v>
      </c>
      <c r="J243" t="s">
        <v>16</v>
      </c>
      <c r="K243" t="s">
        <v>17</v>
      </c>
      <c r="L243" s="3" t="s">
        <v>18</v>
      </c>
      <c r="N243">
        <f t="shared" si="8"/>
        <v>1841.6749999999995</v>
      </c>
    </row>
    <row r="244" spans="1:14">
      <c r="A244" s="2">
        <v>41085</v>
      </c>
      <c r="B244" s="3">
        <v>35</v>
      </c>
      <c r="E244" t="s">
        <v>186</v>
      </c>
      <c r="H244" s="3" t="s">
        <v>13</v>
      </c>
      <c r="I244" s="3">
        <f t="shared" si="9"/>
        <v>-35</v>
      </c>
      <c r="J244" t="s">
        <v>16</v>
      </c>
      <c r="K244" t="s">
        <v>17</v>
      </c>
      <c r="L244" s="3" t="s">
        <v>18</v>
      </c>
      <c r="N244">
        <f t="shared" si="8"/>
        <v>1806.6749999999995</v>
      </c>
    </row>
    <row r="245" spans="1:14">
      <c r="A245" s="2">
        <v>41085</v>
      </c>
      <c r="B245" s="3">
        <v>15</v>
      </c>
      <c r="E245" t="s">
        <v>187</v>
      </c>
      <c r="H245" s="3" t="s">
        <v>13</v>
      </c>
      <c r="I245" s="3">
        <f t="shared" si="9"/>
        <v>-15</v>
      </c>
      <c r="J245" t="s">
        <v>16</v>
      </c>
      <c r="K245" t="s">
        <v>17</v>
      </c>
      <c r="L245" s="3" t="s">
        <v>18</v>
      </c>
      <c r="N245">
        <f t="shared" si="8"/>
        <v>1791.6749999999995</v>
      </c>
    </row>
    <row r="246" spans="1:14">
      <c r="A246" s="2">
        <v>41085</v>
      </c>
      <c r="B246" s="3">
        <v>70</v>
      </c>
      <c r="E246" t="s">
        <v>188</v>
      </c>
      <c r="H246" s="3" t="s">
        <v>13</v>
      </c>
      <c r="I246" s="3">
        <f t="shared" si="9"/>
        <v>-70</v>
      </c>
      <c r="J246" t="s">
        <v>16</v>
      </c>
      <c r="K246" t="s">
        <v>43</v>
      </c>
      <c r="L246" s="3" t="s">
        <v>18</v>
      </c>
      <c r="N246">
        <f t="shared" si="8"/>
        <v>1721.6749999999995</v>
      </c>
    </row>
    <row r="247" spans="1:14">
      <c r="A247" s="2">
        <v>41085</v>
      </c>
      <c r="B247" s="3">
        <v>30</v>
      </c>
      <c r="E247" t="s">
        <v>189</v>
      </c>
      <c r="H247" s="3" t="s">
        <v>13</v>
      </c>
      <c r="I247" s="3">
        <f t="shared" si="9"/>
        <v>-30</v>
      </c>
      <c r="J247" t="s">
        <v>16</v>
      </c>
      <c r="K247" t="s">
        <v>43</v>
      </c>
      <c r="L247" s="3" t="s">
        <v>18</v>
      </c>
      <c r="N247">
        <f t="shared" si="8"/>
        <v>1691.6749999999995</v>
      </c>
    </row>
    <row r="248" spans="1:14">
      <c r="A248" s="2">
        <v>41085</v>
      </c>
      <c r="B248" s="3">
        <v>35</v>
      </c>
      <c r="E248" t="s">
        <v>190</v>
      </c>
      <c r="H248" s="3" t="s">
        <v>13</v>
      </c>
      <c r="I248" s="3">
        <f t="shared" si="9"/>
        <v>-35</v>
      </c>
      <c r="J248" t="s">
        <v>16</v>
      </c>
      <c r="K248" t="s">
        <v>17</v>
      </c>
      <c r="L248" s="3" t="s">
        <v>18</v>
      </c>
      <c r="N248">
        <f t="shared" si="8"/>
        <v>1656.6749999999995</v>
      </c>
    </row>
    <row r="249" spans="1:14">
      <c r="A249" s="2">
        <v>41085</v>
      </c>
      <c r="B249" s="3">
        <v>15</v>
      </c>
      <c r="E249" t="s">
        <v>191</v>
      </c>
      <c r="H249" s="3" t="s">
        <v>13</v>
      </c>
      <c r="I249" s="3">
        <f t="shared" si="9"/>
        <v>-15</v>
      </c>
      <c r="J249" t="s">
        <v>16</v>
      </c>
      <c r="K249" t="s">
        <v>17</v>
      </c>
      <c r="L249" s="3" t="s">
        <v>18</v>
      </c>
      <c r="N249">
        <f t="shared" si="8"/>
        <v>1641.6749999999995</v>
      </c>
    </row>
    <row r="250" spans="1:14">
      <c r="A250" s="2">
        <v>41086</v>
      </c>
      <c r="B250" s="3">
        <v>240</v>
      </c>
      <c r="E250" t="s">
        <v>188</v>
      </c>
      <c r="F250">
        <v>1.752</v>
      </c>
      <c r="H250" s="3" t="s">
        <v>2</v>
      </c>
      <c r="I250" s="3">
        <f t="shared" si="9"/>
        <v>180.48000000000002</v>
      </c>
      <c r="J250" t="s">
        <v>16</v>
      </c>
      <c r="K250" t="s">
        <v>43</v>
      </c>
      <c r="L250" s="3" t="s">
        <v>27</v>
      </c>
      <c r="N250">
        <f t="shared" si="8"/>
        <v>1822.1549999999995</v>
      </c>
    </row>
    <row r="251" spans="1:14">
      <c r="A251" s="2">
        <v>41086</v>
      </c>
      <c r="B251" s="3">
        <v>60</v>
      </c>
      <c r="E251" t="s">
        <v>189</v>
      </c>
      <c r="F251">
        <v>2</v>
      </c>
      <c r="H251" s="3" t="s">
        <v>2</v>
      </c>
      <c r="I251" s="3">
        <f t="shared" si="9"/>
        <v>60</v>
      </c>
      <c r="J251" t="s">
        <v>16</v>
      </c>
      <c r="K251" t="s">
        <v>43</v>
      </c>
      <c r="L251" s="3" t="s">
        <v>27</v>
      </c>
      <c r="N251">
        <f t="shared" si="8"/>
        <v>1882.1549999999995</v>
      </c>
    </row>
    <row r="252" spans="1:14">
      <c r="A252" s="2">
        <v>41086</v>
      </c>
      <c r="B252" s="3">
        <v>120</v>
      </c>
      <c r="E252" t="s">
        <v>184</v>
      </c>
      <c r="F252">
        <v>1.82</v>
      </c>
      <c r="H252" s="3" t="s">
        <v>2</v>
      </c>
      <c r="I252" s="3">
        <f t="shared" si="9"/>
        <v>98.4</v>
      </c>
      <c r="J252" t="s">
        <v>16</v>
      </c>
      <c r="K252" t="s">
        <v>17</v>
      </c>
      <c r="L252" s="3" t="s">
        <v>27</v>
      </c>
      <c r="N252">
        <f t="shared" si="8"/>
        <v>1980.5549999999996</v>
      </c>
    </row>
    <row r="253" spans="1:14">
      <c r="A253" s="2">
        <v>41086</v>
      </c>
      <c r="B253" s="3">
        <v>30</v>
      </c>
      <c r="E253" t="s">
        <v>185</v>
      </c>
      <c r="H253" s="3" t="s">
        <v>58</v>
      </c>
      <c r="I253" s="3"/>
      <c r="J253" t="s">
        <v>16</v>
      </c>
      <c r="K253" t="s">
        <v>17</v>
      </c>
      <c r="L253" s="3" t="s">
        <v>27</v>
      </c>
      <c r="N253">
        <f t="shared" si="8"/>
        <v>1980.5549999999996</v>
      </c>
    </row>
    <row r="254" spans="1:14">
      <c r="A254" s="2">
        <v>41086</v>
      </c>
      <c r="B254" s="3">
        <v>120</v>
      </c>
      <c r="E254" t="s">
        <v>186</v>
      </c>
      <c r="H254" s="3" t="s">
        <v>13</v>
      </c>
      <c r="I254" s="3">
        <f t="shared" ref="I254:I262" si="10">B254*F254-B254</f>
        <v>-120</v>
      </c>
      <c r="J254" t="s">
        <v>16</v>
      </c>
      <c r="K254" t="s">
        <v>17</v>
      </c>
      <c r="L254" s="3" t="s">
        <v>27</v>
      </c>
      <c r="N254">
        <f t="shared" si="8"/>
        <v>1860.5549999999996</v>
      </c>
    </row>
    <row r="255" spans="1:14">
      <c r="A255" s="2">
        <v>41086</v>
      </c>
      <c r="B255" s="3">
        <v>30</v>
      </c>
      <c r="E255" t="s">
        <v>187</v>
      </c>
      <c r="H255" s="3" t="s">
        <v>13</v>
      </c>
      <c r="I255" s="3">
        <f t="shared" si="10"/>
        <v>-30</v>
      </c>
      <c r="J255" t="s">
        <v>16</v>
      </c>
      <c r="K255" t="s">
        <v>17</v>
      </c>
      <c r="L255" s="3" t="s">
        <v>27</v>
      </c>
      <c r="N255">
        <f t="shared" si="8"/>
        <v>1830.5549999999996</v>
      </c>
    </row>
    <row r="256" spans="1:14">
      <c r="A256" s="2">
        <v>41086</v>
      </c>
      <c r="B256" s="3">
        <v>120</v>
      </c>
      <c r="E256" t="s">
        <v>190</v>
      </c>
      <c r="H256" s="3" t="s">
        <v>13</v>
      </c>
      <c r="I256" s="3">
        <f t="shared" si="10"/>
        <v>-120</v>
      </c>
      <c r="J256" t="s">
        <v>16</v>
      </c>
      <c r="K256" t="s">
        <v>17</v>
      </c>
      <c r="L256" s="3" t="s">
        <v>27</v>
      </c>
      <c r="N256">
        <f t="shared" si="8"/>
        <v>1710.5549999999996</v>
      </c>
    </row>
    <row r="257" spans="1:14">
      <c r="A257" s="2">
        <v>41086</v>
      </c>
      <c r="B257" s="3">
        <v>30</v>
      </c>
      <c r="E257" t="s">
        <v>191</v>
      </c>
      <c r="H257" s="3" t="s">
        <v>13</v>
      </c>
      <c r="I257" s="3">
        <f t="shared" si="10"/>
        <v>-30</v>
      </c>
      <c r="J257" t="s">
        <v>16</v>
      </c>
      <c r="K257" t="s">
        <v>17</v>
      </c>
      <c r="L257" s="3" t="s">
        <v>27</v>
      </c>
      <c r="N257">
        <f t="shared" si="8"/>
        <v>1680.5549999999996</v>
      </c>
    </row>
    <row r="258" spans="1:14">
      <c r="A258" s="2">
        <v>41086</v>
      </c>
      <c r="B258" s="3">
        <v>120</v>
      </c>
      <c r="E258" t="s">
        <v>182</v>
      </c>
      <c r="F258">
        <v>1.54</v>
      </c>
      <c r="H258" s="3" t="s">
        <v>2</v>
      </c>
      <c r="I258" s="3">
        <f t="shared" si="10"/>
        <v>64.800000000000011</v>
      </c>
      <c r="J258" t="s">
        <v>16</v>
      </c>
      <c r="K258" t="s">
        <v>17</v>
      </c>
      <c r="L258" s="3" t="s">
        <v>27</v>
      </c>
      <c r="N258">
        <f t="shared" si="8"/>
        <v>1745.3549999999996</v>
      </c>
    </row>
    <row r="259" spans="1:14">
      <c r="A259" s="2">
        <v>41086</v>
      </c>
      <c r="B259" s="3">
        <v>30</v>
      </c>
      <c r="E259" t="s">
        <v>183</v>
      </c>
      <c r="F259">
        <v>1.75</v>
      </c>
      <c r="H259" s="3" t="s">
        <v>2</v>
      </c>
      <c r="I259" s="3">
        <f t="shared" si="10"/>
        <v>22.5</v>
      </c>
      <c r="J259" t="s">
        <v>16</v>
      </c>
      <c r="K259" t="s">
        <v>17</v>
      </c>
      <c r="L259" s="3" t="s">
        <v>27</v>
      </c>
      <c r="N259">
        <f t="shared" si="8"/>
        <v>1767.8549999999996</v>
      </c>
    </row>
    <row r="260" spans="1:14">
      <c r="A260" s="2">
        <v>41087</v>
      </c>
      <c r="B260" s="3">
        <v>70</v>
      </c>
      <c r="E260" t="s">
        <v>188</v>
      </c>
      <c r="F260">
        <v>1.62</v>
      </c>
      <c r="H260" s="3" t="s">
        <v>2</v>
      </c>
      <c r="I260" s="3">
        <f t="shared" si="10"/>
        <v>43.400000000000006</v>
      </c>
      <c r="J260" t="s">
        <v>16</v>
      </c>
      <c r="K260" t="s">
        <v>43</v>
      </c>
      <c r="L260" s="3" t="s">
        <v>18</v>
      </c>
      <c r="N260">
        <f t="shared" si="8"/>
        <v>1811.2549999999997</v>
      </c>
    </row>
    <row r="261" spans="1:14">
      <c r="A261" s="2">
        <v>41087</v>
      </c>
      <c r="B261" s="3">
        <v>30</v>
      </c>
      <c r="E261" t="s">
        <v>189</v>
      </c>
      <c r="F261">
        <v>2</v>
      </c>
      <c r="H261" s="3" t="s">
        <v>2</v>
      </c>
      <c r="I261" s="3">
        <f t="shared" si="10"/>
        <v>30</v>
      </c>
      <c r="J261" t="s">
        <v>16</v>
      </c>
      <c r="K261" t="s">
        <v>43</v>
      </c>
      <c r="L261" s="3" t="s">
        <v>18</v>
      </c>
      <c r="N261">
        <f t="shared" ref="N261:N324" si="11">N260+I261</f>
        <v>1841.2549999999997</v>
      </c>
    </row>
    <row r="262" spans="1:14">
      <c r="A262" s="2">
        <v>41088</v>
      </c>
      <c r="B262" s="3">
        <v>70</v>
      </c>
      <c r="E262" t="s">
        <v>192</v>
      </c>
      <c r="F262">
        <v>1.5680000000000001</v>
      </c>
      <c r="H262" s="3" t="s">
        <v>2</v>
      </c>
      <c r="I262" s="3">
        <f t="shared" si="10"/>
        <v>39.760000000000005</v>
      </c>
      <c r="J262" t="s">
        <v>16</v>
      </c>
      <c r="K262" t="s">
        <v>43</v>
      </c>
      <c r="L262" s="3" t="s">
        <v>18</v>
      </c>
      <c r="N262">
        <f t="shared" si="11"/>
        <v>1881.0149999999996</v>
      </c>
    </row>
    <row r="263" spans="1:14">
      <c r="A263" s="2">
        <v>41088</v>
      </c>
      <c r="B263" s="3">
        <v>30</v>
      </c>
      <c r="E263" t="s">
        <v>193</v>
      </c>
      <c r="H263" s="3" t="s">
        <v>58</v>
      </c>
      <c r="I263">
        <v>0</v>
      </c>
      <c r="J263" t="s">
        <v>16</v>
      </c>
      <c r="K263" t="s">
        <v>43</v>
      </c>
      <c r="L263" s="3" t="s">
        <v>18</v>
      </c>
      <c r="N263">
        <f t="shared" si="11"/>
        <v>1881.0149999999996</v>
      </c>
    </row>
    <row r="264" spans="1:14">
      <c r="A264" s="2">
        <v>41088</v>
      </c>
      <c r="B264" s="3">
        <v>35</v>
      </c>
      <c r="E264" s="10" t="s">
        <v>194</v>
      </c>
      <c r="F264">
        <v>1.4590000000000001</v>
      </c>
      <c r="H264" s="3" t="s">
        <v>2</v>
      </c>
      <c r="I264" s="3">
        <f>B264*F264-B264</f>
        <v>16.065000000000005</v>
      </c>
      <c r="J264" t="s">
        <v>16</v>
      </c>
      <c r="K264" t="s">
        <v>17</v>
      </c>
      <c r="L264" s="3" t="s">
        <v>18</v>
      </c>
      <c r="N264">
        <f t="shared" si="11"/>
        <v>1897.0799999999997</v>
      </c>
    </row>
    <row r="265" spans="1:14">
      <c r="A265" s="2">
        <v>41088</v>
      </c>
      <c r="B265" s="3">
        <v>15</v>
      </c>
      <c r="E265" s="10" t="s">
        <v>195</v>
      </c>
      <c r="H265" s="3" t="s">
        <v>13</v>
      </c>
      <c r="I265">
        <v>-15</v>
      </c>
      <c r="J265" t="s">
        <v>16</v>
      </c>
      <c r="K265" t="s">
        <v>17</v>
      </c>
      <c r="L265" s="3" t="s">
        <v>18</v>
      </c>
      <c r="N265">
        <f t="shared" si="11"/>
        <v>1882.0799999999997</v>
      </c>
    </row>
    <row r="266" spans="1:14">
      <c r="A266" s="2">
        <v>41088</v>
      </c>
      <c r="B266" s="3">
        <v>35</v>
      </c>
      <c r="E266" s="9" t="s">
        <v>196</v>
      </c>
      <c r="F266">
        <v>1.84</v>
      </c>
      <c r="H266" s="3" t="s">
        <v>2</v>
      </c>
      <c r="I266" s="3">
        <f>B266*F266-B266</f>
        <v>29.400000000000006</v>
      </c>
      <c r="J266" t="s">
        <v>16</v>
      </c>
      <c r="K266" t="s">
        <v>17</v>
      </c>
      <c r="L266" s="3" t="s">
        <v>18</v>
      </c>
      <c r="N266">
        <f t="shared" si="11"/>
        <v>1911.4799999999998</v>
      </c>
    </row>
    <row r="267" spans="1:14">
      <c r="A267" s="2">
        <v>41088</v>
      </c>
      <c r="B267" s="3">
        <v>15</v>
      </c>
      <c r="E267" s="9" t="s">
        <v>197</v>
      </c>
      <c r="F267">
        <v>2.2999999999999998</v>
      </c>
      <c r="H267" s="3" t="s">
        <v>2</v>
      </c>
      <c r="I267" s="3">
        <f>B267*F267-B267</f>
        <v>19.5</v>
      </c>
      <c r="J267" t="s">
        <v>16</v>
      </c>
      <c r="K267" t="s">
        <v>17</v>
      </c>
      <c r="L267" s="3" t="s">
        <v>18</v>
      </c>
      <c r="N267">
        <f t="shared" si="11"/>
        <v>1930.9799999999998</v>
      </c>
    </row>
    <row r="268" spans="1:14">
      <c r="A268" s="2">
        <v>41089</v>
      </c>
      <c r="B268" s="3">
        <v>70</v>
      </c>
      <c r="E268" s="9" t="s">
        <v>196</v>
      </c>
      <c r="H268" s="3" t="s">
        <v>13</v>
      </c>
      <c r="I268" s="3">
        <f>B268*F268-B268</f>
        <v>-70</v>
      </c>
      <c r="J268" t="s">
        <v>16</v>
      </c>
      <c r="K268" t="s">
        <v>43</v>
      </c>
      <c r="L268" s="3" t="s">
        <v>18</v>
      </c>
      <c r="N268">
        <f t="shared" si="11"/>
        <v>1860.9799999999998</v>
      </c>
    </row>
    <row r="269" spans="1:14">
      <c r="A269" s="2">
        <v>41089</v>
      </c>
      <c r="B269" s="3">
        <v>30</v>
      </c>
      <c r="E269" s="9" t="s">
        <v>197</v>
      </c>
      <c r="H269" s="3" t="s">
        <v>13</v>
      </c>
      <c r="I269" s="3">
        <f>B269*F269-B269</f>
        <v>-30</v>
      </c>
      <c r="J269" t="s">
        <v>16</v>
      </c>
      <c r="K269" t="s">
        <v>43</v>
      </c>
      <c r="L269" s="3" t="s">
        <v>18</v>
      </c>
      <c r="N269">
        <f t="shared" si="11"/>
        <v>1830.9799999999998</v>
      </c>
    </row>
    <row r="270" spans="1:14">
      <c r="A270" s="2">
        <v>41089</v>
      </c>
      <c r="B270" s="3">
        <v>70</v>
      </c>
      <c r="E270" t="s">
        <v>192</v>
      </c>
      <c r="F270">
        <v>1.538</v>
      </c>
      <c r="H270" s="3" t="s">
        <v>2</v>
      </c>
      <c r="I270" s="3">
        <f>B270*F270-B270</f>
        <v>37.659999999999997</v>
      </c>
      <c r="J270" t="s">
        <v>16</v>
      </c>
      <c r="K270" t="s">
        <v>43</v>
      </c>
      <c r="L270" s="3" t="s">
        <v>18</v>
      </c>
      <c r="N270">
        <f t="shared" si="11"/>
        <v>1868.6399999999999</v>
      </c>
    </row>
    <row r="271" spans="1:14">
      <c r="A271" s="2">
        <v>41089</v>
      </c>
      <c r="B271" s="3">
        <v>30</v>
      </c>
      <c r="E271" t="s">
        <v>193</v>
      </c>
      <c r="H271" s="3" t="s">
        <v>58</v>
      </c>
      <c r="I271">
        <v>0</v>
      </c>
      <c r="J271" t="s">
        <v>16</v>
      </c>
      <c r="K271" t="s">
        <v>43</v>
      </c>
      <c r="L271" s="3" t="s">
        <v>18</v>
      </c>
      <c r="N271">
        <f t="shared" si="11"/>
        <v>1868.6399999999999</v>
      </c>
    </row>
    <row r="272" spans="1:14">
      <c r="A272" s="2">
        <v>41089</v>
      </c>
      <c r="B272" s="3">
        <v>35</v>
      </c>
      <c r="E272" s="10" t="s">
        <v>198</v>
      </c>
      <c r="F272">
        <v>1.9350000000000001</v>
      </c>
      <c r="H272" s="3" t="s">
        <v>2</v>
      </c>
      <c r="I272" s="3">
        <f t="shared" ref="I272:I284" si="12">B272*F272-B272</f>
        <v>32.725000000000009</v>
      </c>
      <c r="J272" t="s">
        <v>16</v>
      </c>
      <c r="K272" t="s">
        <v>17</v>
      </c>
      <c r="L272" s="3" t="s">
        <v>18</v>
      </c>
      <c r="N272">
        <f t="shared" si="11"/>
        <v>1901.3649999999998</v>
      </c>
    </row>
    <row r="273" spans="1:14">
      <c r="A273" s="2">
        <v>41089</v>
      </c>
      <c r="B273" s="3">
        <v>15</v>
      </c>
      <c r="E273" s="10" t="s">
        <v>199</v>
      </c>
      <c r="F273">
        <v>2.2999999999999998</v>
      </c>
      <c r="H273" s="3" t="s">
        <v>2</v>
      </c>
      <c r="I273" s="3">
        <f t="shared" si="12"/>
        <v>19.5</v>
      </c>
      <c r="J273" t="s">
        <v>16</v>
      </c>
      <c r="K273" t="s">
        <v>17</v>
      </c>
      <c r="L273" s="3" t="s">
        <v>18</v>
      </c>
      <c r="N273">
        <f t="shared" si="11"/>
        <v>1920.8649999999998</v>
      </c>
    </row>
    <row r="274" spans="1:14">
      <c r="A274" s="2">
        <v>41089</v>
      </c>
      <c r="B274" s="3">
        <v>35</v>
      </c>
      <c r="E274" t="s">
        <v>200</v>
      </c>
      <c r="F274">
        <v>1.546</v>
      </c>
      <c r="H274" s="3" t="s">
        <v>2</v>
      </c>
      <c r="I274" s="3">
        <f t="shared" si="12"/>
        <v>19.11</v>
      </c>
      <c r="J274" t="s">
        <v>16</v>
      </c>
      <c r="K274" t="s">
        <v>17</v>
      </c>
      <c r="L274" s="3" t="s">
        <v>18</v>
      </c>
      <c r="N274">
        <f t="shared" si="11"/>
        <v>1939.9749999999997</v>
      </c>
    </row>
    <row r="275" spans="1:14">
      <c r="A275" s="2">
        <v>41089</v>
      </c>
      <c r="B275" s="3">
        <v>15</v>
      </c>
      <c r="E275" t="s">
        <v>201</v>
      </c>
      <c r="F275">
        <v>2.1</v>
      </c>
      <c r="H275" s="3" t="s">
        <v>2</v>
      </c>
      <c r="I275" s="3">
        <f t="shared" si="12"/>
        <v>16.5</v>
      </c>
      <c r="J275" t="s">
        <v>16</v>
      </c>
      <c r="K275" t="s">
        <v>17</v>
      </c>
      <c r="L275" s="3" t="s">
        <v>18</v>
      </c>
      <c r="N275">
        <f t="shared" si="11"/>
        <v>1956.4749999999997</v>
      </c>
    </row>
    <row r="276" spans="1:14">
      <c r="A276" s="2">
        <v>41090</v>
      </c>
      <c r="B276" s="3">
        <v>240</v>
      </c>
      <c r="E276" s="9" t="s">
        <v>202</v>
      </c>
      <c r="F276">
        <v>1.69</v>
      </c>
      <c r="H276" s="3" t="s">
        <v>2</v>
      </c>
      <c r="I276" s="3">
        <f t="shared" si="12"/>
        <v>165.59999999999997</v>
      </c>
      <c r="J276" t="s">
        <v>16</v>
      </c>
      <c r="K276" t="s">
        <v>43</v>
      </c>
      <c r="L276" s="3" t="s">
        <v>27</v>
      </c>
      <c r="N276">
        <f t="shared" si="11"/>
        <v>2122.0749999999998</v>
      </c>
    </row>
    <row r="277" spans="1:14">
      <c r="A277" s="2">
        <v>41090</v>
      </c>
      <c r="B277" s="3">
        <v>60</v>
      </c>
      <c r="E277" s="9" t="s">
        <v>196</v>
      </c>
      <c r="F277">
        <v>2.2000000000000002</v>
      </c>
      <c r="H277" s="3" t="s">
        <v>2</v>
      </c>
      <c r="I277" s="3">
        <f t="shared" si="12"/>
        <v>72</v>
      </c>
      <c r="J277" t="s">
        <v>16</v>
      </c>
      <c r="K277" t="s">
        <v>43</v>
      </c>
      <c r="L277" s="3" t="s">
        <v>27</v>
      </c>
      <c r="N277">
        <f t="shared" si="11"/>
        <v>2194.0749999999998</v>
      </c>
    </row>
    <row r="278" spans="1:14">
      <c r="A278" s="2">
        <v>41090</v>
      </c>
      <c r="B278" s="3">
        <v>35</v>
      </c>
      <c r="E278" s="10" t="s">
        <v>198</v>
      </c>
      <c r="H278" s="3" t="s">
        <v>13</v>
      </c>
      <c r="I278" s="3">
        <f t="shared" si="12"/>
        <v>-35</v>
      </c>
      <c r="J278" t="s">
        <v>16</v>
      </c>
      <c r="K278" t="s">
        <v>17</v>
      </c>
      <c r="L278" s="3" t="s">
        <v>18</v>
      </c>
      <c r="N278">
        <f t="shared" si="11"/>
        <v>2159.0749999999998</v>
      </c>
    </row>
    <row r="279" spans="1:14">
      <c r="A279" s="2">
        <v>41090</v>
      </c>
      <c r="B279" s="3">
        <v>15</v>
      </c>
      <c r="E279" s="10" t="s">
        <v>199</v>
      </c>
      <c r="H279" s="3" t="s">
        <v>13</v>
      </c>
      <c r="I279" s="3">
        <f t="shared" si="12"/>
        <v>-15</v>
      </c>
      <c r="J279" t="s">
        <v>16</v>
      </c>
      <c r="K279" t="s">
        <v>17</v>
      </c>
      <c r="L279" s="3" t="s">
        <v>18</v>
      </c>
      <c r="N279">
        <f t="shared" si="11"/>
        <v>2144.0749999999998</v>
      </c>
    </row>
    <row r="280" spans="1:14">
      <c r="A280" s="2">
        <v>41090</v>
      </c>
      <c r="B280" s="3">
        <v>35</v>
      </c>
      <c r="E280" s="10" t="s">
        <v>203</v>
      </c>
      <c r="H280" s="3" t="s">
        <v>13</v>
      </c>
      <c r="I280" s="3">
        <f t="shared" si="12"/>
        <v>-35</v>
      </c>
      <c r="J280" t="s">
        <v>16</v>
      </c>
      <c r="K280" t="s">
        <v>17</v>
      </c>
      <c r="L280" s="3" t="s">
        <v>18</v>
      </c>
      <c r="N280">
        <f t="shared" si="11"/>
        <v>2109.0749999999998</v>
      </c>
    </row>
    <row r="281" spans="1:14">
      <c r="A281" s="2">
        <v>41090</v>
      </c>
      <c r="B281" s="3">
        <v>15</v>
      </c>
      <c r="E281" s="10" t="s">
        <v>204</v>
      </c>
      <c r="H281" s="3" t="s">
        <v>13</v>
      </c>
      <c r="I281" s="3">
        <f t="shared" si="12"/>
        <v>-15</v>
      </c>
      <c r="J281" t="s">
        <v>16</v>
      </c>
      <c r="K281" t="s">
        <v>17</v>
      </c>
      <c r="L281" s="3" t="s">
        <v>18</v>
      </c>
      <c r="N281">
        <f t="shared" si="11"/>
        <v>2094.0749999999998</v>
      </c>
    </row>
    <row r="282" spans="1:14">
      <c r="A282" s="2">
        <v>41090</v>
      </c>
      <c r="B282" s="3">
        <v>35</v>
      </c>
      <c r="E282" s="10" t="s">
        <v>205</v>
      </c>
      <c r="H282" s="3" t="s">
        <v>13</v>
      </c>
      <c r="I282" s="3">
        <f t="shared" si="12"/>
        <v>-35</v>
      </c>
      <c r="J282" t="s">
        <v>16</v>
      </c>
      <c r="K282" t="s">
        <v>17</v>
      </c>
      <c r="L282" s="3" t="s">
        <v>18</v>
      </c>
      <c r="N282">
        <f t="shared" si="11"/>
        <v>2059.0749999999998</v>
      </c>
    </row>
    <row r="283" spans="1:14">
      <c r="A283" s="2">
        <v>41090</v>
      </c>
      <c r="B283" s="3">
        <v>15</v>
      </c>
      <c r="E283" s="10" t="s">
        <v>206</v>
      </c>
      <c r="H283" s="3" t="s">
        <v>13</v>
      </c>
      <c r="I283" s="3">
        <f t="shared" si="12"/>
        <v>-15</v>
      </c>
      <c r="J283" t="s">
        <v>16</v>
      </c>
      <c r="K283" t="s">
        <v>17</v>
      </c>
      <c r="L283" s="3" t="s">
        <v>18</v>
      </c>
      <c r="N283">
        <f t="shared" si="11"/>
        <v>2044.0749999999998</v>
      </c>
    </row>
    <row r="284" spans="1:14">
      <c r="A284" s="2">
        <v>41091</v>
      </c>
      <c r="B284" s="3">
        <v>120</v>
      </c>
      <c r="E284" s="10" t="s">
        <v>198</v>
      </c>
      <c r="F284">
        <v>1.7869999999999999</v>
      </c>
      <c r="H284" s="3" t="s">
        <v>2</v>
      </c>
      <c r="I284" s="3">
        <f t="shared" si="12"/>
        <v>94.44</v>
      </c>
      <c r="J284" t="s">
        <v>16</v>
      </c>
      <c r="K284" t="s">
        <v>17</v>
      </c>
      <c r="L284" s="3" t="s">
        <v>27</v>
      </c>
      <c r="N284">
        <f t="shared" si="11"/>
        <v>2138.5149999999999</v>
      </c>
    </row>
    <row r="285" spans="1:14">
      <c r="A285" s="2">
        <v>41091</v>
      </c>
      <c r="B285" s="3">
        <v>30</v>
      </c>
      <c r="E285" s="10" t="s">
        <v>199</v>
      </c>
      <c r="H285" s="3" t="s">
        <v>58</v>
      </c>
      <c r="I285" s="3">
        <v>0</v>
      </c>
      <c r="J285" t="s">
        <v>16</v>
      </c>
      <c r="K285" t="s">
        <v>17</v>
      </c>
      <c r="L285" s="3" t="s">
        <v>27</v>
      </c>
      <c r="N285">
        <f t="shared" si="11"/>
        <v>2138.5149999999999</v>
      </c>
    </row>
    <row r="286" spans="1:14">
      <c r="A286" s="2">
        <v>41092</v>
      </c>
      <c r="B286" s="3">
        <v>140</v>
      </c>
      <c r="E286" s="9" t="s">
        <v>207</v>
      </c>
      <c r="F286">
        <v>1.5409999999999999</v>
      </c>
      <c r="H286" s="3" t="s">
        <v>2</v>
      </c>
      <c r="I286" s="3">
        <f t="shared" ref="I286:I294" si="13">B286*F286-B286</f>
        <v>75.739999999999981</v>
      </c>
      <c r="J286" t="s">
        <v>16</v>
      </c>
      <c r="K286" t="s">
        <v>22</v>
      </c>
      <c r="L286" s="3" t="s">
        <v>18</v>
      </c>
      <c r="N286">
        <f t="shared" si="11"/>
        <v>2214.2549999999997</v>
      </c>
    </row>
    <row r="287" spans="1:14">
      <c r="A287" s="2">
        <v>41092</v>
      </c>
      <c r="B287" s="3">
        <v>60</v>
      </c>
      <c r="E287" s="9" t="s">
        <v>208</v>
      </c>
      <c r="F287">
        <v>1.75</v>
      </c>
      <c r="H287" s="3" t="s">
        <v>2</v>
      </c>
      <c r="I287" s="3">
        <f t="shared" si="13"/>
        <v>45</v>
      </c>
      <c r="J287" t="s">
        <v>16</v>
      </c>
      <c r="K287" t="s">
        <v>22</v>
      </c>
      <c r="L287" s="3" t="s">
        <v>18</v>
      </c>
      <c r="N287">
        <f t="shared" si="11"/>
        <v>2259.2549999999997</v>
      </c>
    </row>
    <row r="288" spans="1:14">
      <c r="A288" s="2">
        <v>41092</v>
      </c>
      <c r="B288" s="3">
        <v>70</v>
      </c>
      <c r="E288" s="9" t="s">
        <v>209</v>
      </c>
      <c r="H288" s="3" t="s">
        <v>13</v>
      </c>
      <c r="I288" s="3">
        <f t="shared" si="13"/>
        <v>-70</v>
      </c>
      <c r="J288" t="s">
        <v>16</v>
      </c>
      <c r="K288" t="s">
        <v>43</v>
      </c>
      <c r="L288" s="3" t="s">
        <v>18</v>
      </c>
      <c r="N288">
        <f t="shared" si="11"/>
        <v>2189.2549999999997</v>
      </c>
    </row>
    <row r="289" spans="1:14">
      <c r="A289" s="2">
        <v>41092</v>
      </c>
      <c r="B289" s="3">
        <v>30</v>
      </c>
      <c r="E289" s="9" t="s">
        <v>210</v>
      </c>
      <c r="H289" s="3" t="s">
        <v>13</v>
      </c>
      <c r="I289" s="3">
        <f t="shared" si="13"/>
        <v>-30</v>
      </c>
      <c r="J289" t="s">
        <v>16</v>
      </c>
      <c r="K289" t="s">
        <v>43</v>
      </c>
      <c r="L289" s="3" t="s">
        <v>18</v>
      </c>
      <c r="N289">
        <f t="shared" si="11"/>
        <v>2159.2549999999997</v>
      </c>
    </row>
    <row r="290" spans="1:14">
      <c r="A290" s="2">
        <v>41093</v>
      </c>
      <c r="B290" s="3">
        <v>240</v>
      </c>
      <c r="E290" s="9" t="s">
        <v>209</v>
      </c>
      <c r="F290">
        <v>1.5489999999999999</v>
      </c>
      <c r="H290" s="3" t="s">
        <v>2</v>
      </c>
      <c r="I290" s="3">
        <f t="shared" si="13"/>
        <v>131.76</v>
      </c>
      <c r="J290" t="s">
        <v>16</v>
      </c>
      <c r="K290" t="s">
        <v>43</v>
      </c>
      <c r="L290" s="3" t="s">
        <v>27</v>
      </c>
      <c r="N290">
        <f t="shared" si="11"/>
        <v>2291.0149999999994</v>
      </c>
    </row>
    <row r="291" spans="1:14">
      <c r="A291" s="2">
        <v>41093</v>
      </c>
      <c r="B291" s="3">
        <v>60</v>
      </c>
      <c r="E291" s="9" t="s">
        <v>210</v>
      </c>
      <c r="F291">
        <v>1.8</v>
      </c>
      <c r="H291" s="3" t="s">
        <v>2</v>
      </c>
      <c r="I291" s="3">
        <f t="shared" si="13"/>
        <v>48</v>
      </c>
      <c r="J291" t="s">
        <v>16</v>
      </c>
      <c r="K291" t="s">
        <v>43</v>
      </c>
      <c r="L291" s="3" t="s">
        <v>27</v>
      </c>
      <c r="N291">
        <f t="shared" si="11"/>
        <v>2339.0149999999994</v>
      </c>
    </row>
    <row r="292" spans="1:14">
      <c r="A292" s="2">
        <v>41093</v>
      </c>
      <c r="B292" s="3">
        <v>35</v>
      </c>
      <c r="E292" s="9" t="s">
        <v>211</v>
      </c>
      <c r="F292">
        <v>1.9</v>
      </c>
      <c r="H292" s="3" t="s">
        <v>2</v>
      </c>
      <c r="I292" s="3">
        <f t="shared" si="13"/>
        <v>31.5</v>
      </c>
      <c r="J292" t="s">
        <v>16</v>
      </c>
      <c r="K292" t="s">
        <v>17</v>
      </c>
      <c r="L292" s="3" t="s">
        <v>18</v>
      </c>
      <c r="N292">
        <f t="shared" si="11"/>
        <v>2370.5149999999994</v>
      </c>
    </row>
    <row r="293" spans="1:14">
      <c r="A293" s="2">
        <v>41093</v>
      </c>
      <c r="B293" s="3">
        <v>15</v>
      </c>
      <c r="E293" s="9" t="s">
        <v>212</v>
      </c>
      <c r="F293">
        <v>2.2999999999999998</v>
      </c>
      <c r="H293" s="3" t="s">
        <v>2</v>
      </c>
      <c r="I293" s="3">
        <f t="shared" si="13"/>
        <v>19.5</v>
      </c>
      <c r="J293" t="s">
        <v>16</v>
      </c>
      <c r="K293" t="s">
        <v>17</v>
      </c>
      <c r="L293" s="3" t="s">
        <v>18</v>
      </c>
      <c r="N293">
        <f t="shared" si="11"/>
        <v>2390.0149999999994</v>
      </c>
    </row>
    <row r="294" spans="1:14">
      <c r="A294" s="2">
        <v>41093</v>
      </c>
      <c r="B294" s="3">
        <v>70</v>
      </c>
      <c r="E294" s="9" t="s">
        <v>207</v>
      </c>
      <c r="F294">
        <v>1.5680000000000001</v>
      </c>
      <c r="H294" s="3" t="s">
        <v>2</v>
      </c>
      <c r="I294" s="3">
        <f t="shared" si="13"/>
        <v>39.760000000000005</v>
      </c>
      <c r="J294" t="s">
        <v>16</v>
      </c>
      <c r="K294" t="s">
        <v>43</v>
      </c>
      <c r="L294" s="3" t="s">
        <v>18</v>
      </c>
      <c r="N294">
        <f t="shared" si="11"/>
        <v>2429.7749999999996</v>
      </c>
    </row>
    <row r="295" spans="1:14">
      <c r="A295" s="2">
        <v>41093</v>
      </c>
      <c r="B295" s="3">
        <v>30</v>
      </c>
      <c r="E295" s="9" t="s">
        <v>208</v>
      </c>
      <c r="H295" s="3" t="s">
        <v>58</v>
      </c>
      <c r="I295" s="3">
        <v>0</v>
      </c>
      <c r="J295" t="s">
        <v>16</v>
      </c>
      <c r="K295" t="s">
        <v>43</v>
      </c>
      <c r="L295" s="3" t="s">
        <v>18</v>
      </c>
      <c r="N295">
        <f t="shared" si="11"/>
        <v>2429.7749999999996</v>
      </c>
    </row>
    <row r="296" spans="1:14">
      <c r="A296" s="2">
        <v>41094</v>
      </c>
      <c r="B296" s="3">
        <v>70</v>
      </c>
      <c r="E296" s="9" t="s">
        <v>207</v>
      </c>
      <c r="F296">
        <v>1.71</v>
      </c>
      <c r="H296" s="3" t="s">
        <v>2</v>
      </c>
      <c r="I296" s="3">
        <f t="shared" ref="I296:I314" si="14">B296*F296-B296</f>
        <v>49.7</v>
      </c>
      <c r="J296" t="s">
        <v>16</v>
      </c>
      <c r="K296" t="s">
        <v>43</v>
      </c>
      <c r="L296" s="3" t="s">
        <v>18</v>
      </c>
      <c r="N296">
        <f t="shared" si="11"/>
        <v>2479.4749999999995</v>
      </c>
    </row>
    <row r="297" spans="1:14">
      <c r="A297" s="2">
        <v>41094</v>
      </c>
      <c r="B297" s="3">
        <v>30</v>
      </c>
      <c r="E297" s="9" t="s">
        <v>208</v>
      </c>
      <c r="F297">
        <v>2</v>
      </c>
      <c r="H297" s="3" t="s">
        <v>2</v>
      </c>
      <c r="I297" s="3">
        <f t="shared" si="14"/>
        <v>30</v>
      </c>
      <c r="J297" t="s">
        <v>16</v>
      </c>
      <c r="K297" t="s">
        <v>43</v>
      </c>
      <c r="L297" s="3" t="s">
        <v>18</v>
      </c>
      <c r="N297">
        <f t="shared" si="11"/>
        <v>2509.4749999999995</v>
      </c>
    </row>
    <row r="298" spans="1:14">
      <c r="A298" s="2">
        <v>41096</v>
      </c>
      <c r="B298" s="3">
        <v>70</v>
      </c>
      <c r="E298" s="9" t="s">
        <v>213</v>
      </c>
      <c r="H298" s="3" t="s">
        <v>13</v>
      </c>
      <c r="I298" s="3">
        <f t="shared" si="14"/>
        <v>-70</v>
      </c>
      <c r="J298" t="s">
        <v>16</v>
      </c>
      <c r="K298" t="s">
        <v>43</v>
      </c>
      <c r="L298" s="3" t="s">
        <v>18</v>
      </c>
      <c r="N298">
        <f t="shared" si="11"/>
        <v>2439.4749999999995</v>
      </c>
    </row>
    <row r="299" spans="1:14">
      <c r="A299" s="2">
        <v>41096</v>
      </c>
      <c r="B299" s="3">
        <v>30</v>
      </c>
      <c r="E299" s="9" t="s">
        <v>214</v>
      </c>
      <c r="H299" s="3" t="s">
        <v>13</v>
      </c>
      <c r="I299" s="3">
        <f t="shared" si="14"/>
        <v>-30</v>
      </c>
      <c r="J299" t="s">
        <v>16</v>
      </c>
      <c r="K299" t="s">
        <v>43</v>
      </c>
      <c r="L299" s="3" t="s">
        <v>18</v>
      </c>
      <c r="N299">
        <f t="shared" si="11"/>
        <v>2409.4749999999995</v>
      </c>
    </row>
    <row r="300" spans="1:14">
      <c r="A300" s="2">
        <v>41096</v>
      </c>
      <c r="B300" s="3">
        <v>70</v>
      </c>
      <c r="E300" s="9" t="s">
        <v>215</v>
      </c>
      <c r="H300" s="3" t="s">
        <v>13</v>
      </c>
      <c r="I300" s="3">
        <f t="shared" si="14"/>
        <v>-70</v>
      </c>
      <c r="J300" t="s">
        <v>16</v>
      </c>
      <c r="K300" t="s">
        <v>43</v>
      </c>
      <c r="L300" s="3" t="s">
        <v>18</v>
      </c>
      <c r="N300">
        <f t="shared" si="11"/>
        <v>2339.4749999999995</v>
      </c>
    </row>
    <row r="301" spans="1:14">
      <c r="A301" s="2">
        <v>41096</v>
      </c>
      <c r="B301" s="3">
        <v>30</v>
      </c>
      <c r="E301" s="9" t="s">
        <v>216</v>
      </c>
      <c r="H301" s="3" t="s">
        <v>13</v>
      </c>
      <c r="I301" s="3">
        <f t="shared" si="14"/>
        <v>-30</v>
      </c>
      <c r="J301" t="s">
        <v>16</v>
      </c>
      <c r="K301" t="s">
        <v>43</v>
      </c>
      <c r="L301" s="3" t="s">
        <v>18</v>
      </c>
      <c r="N301">
        <f t="shared" si="11"/>
        <v>2309.4749999999995</v>
      </c>
    </row>
    <row r="302" spans="1:14">
      <c r="A302" s="2">
        <v>41097</v>
      </c>
      <c r="B302" s="3">
        <v>240</v>
      </c>
      <c r="E302" s="9" t="s">
        <v>213</v>
      </c>
      <c r="F302">
        <v>1.6060000000000001</v>
      </c>
      <c r="H302" s="3" t="s">
        <v>2</v>
      </c>
      <c r="I302" s="3">
        <f t="shared" si="14"/>
        <v>145.44</v>
      </c>
      <c r="J302" t="s">
        <v>16</v>
      </c>
      <c r="K302" t="s">
        <v>43</v>
      </c>
      <c r="L302" s="3" t="s">
        <v>27</v>
      </c>
      <c r="N302">
        <f t="shared" si="11"/>
        <v>2454.9149999999995</v>
      </c>
    </row>
    <row r="303" spans="1:14">
      <c r="A303" s="2">
        <v>41097</v>
      </c>
      <c r="B303" s="3">
        <v>60</v>
      </c>
      <c r="E303" s="9" t="s">
        <v>214</v>
      </c>
      <c r="F303">
        <v>1.9</v>
      </c>
      <c r="H303" s="3" t="s">
        <v>2</v>
      </c>
      <c r="I303" s="3">
        <f t="shared" si="14"/>
        <v>54</v>
      </c>
      <c r="J303" t="s">
        <v>16</v>
      </c>
      <c r="K303" t="s">
        <v>43</v>
      </c>
      <c r="L303" s="3" t="s">
        <v>27</v>
      </c>
      <c r="N303">
        <f t="shared" si="11"/>
        <v>2508.9149999999995</v>
      </c>
    </row>
    <row r="304" spans="1:14">
      <c r="A304" s="2">
        <v>41097</v>
      </c>
      <c r="B304" s="3">
        <v>240</v>
      </c>
      <c r="E304" s="9" t="s">
        <v>215</v>
      </c>
      <c r="F304">
        <v>1.488</v>
      </c>
      <c r="H304" s="3" t="s">
        <v>2</v>
      </c>
      <c r="I304" s="3">
        <f t="shared" si="14"/>
        <v>117.12</v>
      </c>
      <c r="J304" t="s">
        <v>16</v>
      </c>
      <c r="K304" t="s">
        <v>43</v>
      </c>
      <c r="L304" s="3" t="s">
        <v>27</v>
      </c>
      <c r="N304">
        <f t="shared" si="11"/>
        <v>2626.0349999999994</v>
      </c>
    </row>
    <row r="305" spans="1:14">
      <c r="A305" s="2">
        <v>41097</v>
      </c>
      <c r="B305" s="3">
        <v>60</v>
      </c>
      <c r="E305" s="9" t="s">
        <v>216</v>
      </c>
      <c r="F305">
        <v>1.8</v>
      </c>
      <c r="H305" s="3" t="s">
        <v>2</v>
      </c>
      <c r="I305" s="3">
        <f t="shared" si="14"/>
        <v>48</v>
      </c>
      <c r="J305" t="s">
        <v>16</v>
      </c>
      <c r="K305" t="s">
        <v>43</v>
      </c>
      <c r="L305" s="3" t="s">
        <v>27</v>
      </c>
      <c r="N305">
        <f t="shared" si="11"/>
        <v>2674.0349999999994</v>
      </c>
    </row>
    <row r="306" spans="1:14">
      <c r="A306" s="11">
        <v>41104</v>
      </c>
      <c r="B306" s="3">
        <v>35</v>
      </c>
      <c r="E306" s="9" t="s">
        <v>217</v>
      </c>
      <c r="H306" s="3" t="s">
        <v>13</v>
      </c>
      <c r="I306" s="3">
        <f t="shared" si="14"/>
        <v>-35</v>
      </c>
      <c r="J306" t="s">
        <v>16</v>
      </c>
      <c r="K306" t="s">
        <v>17</v>
      </c>
      <c r="L306" s="3" t="s">
        <v>18</v>
      </c>
      <c r="N306">
        <f t="shared" si="11"/>
        <v>2639.0349999999994</v>
      </c>
    </row>
    <row r="307" spans="1:14">
      <c r="A307" s="11">
        <v>41104</v>
      </c>
      <c r="B307" s="3">
        <v>15</v>
      </c>
      <c r="E307" s="9" t="s">
        <v>218</v>
      </c>
      <c r="H307" s="3" t="s">
        <v>13</v>
      </c>
      <c r="I307" s="3">
        <f t="shared" si="14"/>
        <v>-15</v>
      </c>
      <c r="J307" t="s">
        <v>16</v>
      </c>
      <c r="K307" t="s">
        <v>17</v>
      </c>
      <c r="L307" s="3" t="s">
        <v>18</v>
      </c>
      <c r="N307">
        <f t="shared" si="11"/>
        <v>2624.0349999999994</v>
      </c>
    </row>
    <row r="308" spans="1:14">
      <c r="A308" s="11">
        <v>41104</v>
      </c>
      <c r="B308" s="3">
        <v>35</v>
      </c>
      <c r="E308" s="9" t="s">
        <v>219</v>
      </c>
      <c r="H308" s="3" t="s">
        <v>13</v>
      </c>
      <c r="I308" s="3">
        <f t="shared" si="14"/>
        <v>-35</v>
      </c>
      <c r="J308" t="s">
        <v>16</v>
      </c>
      <c r="K308" t="s">
        <v>17</v>
      </c>
      <c r="L308" s="3" t="s">
        <v>18</v>
      </c>
      <c r="N308">
        <f t="shared" si="11"/>
        <v>2589.0349999999994</v>
      </c>
    </row>
    <row r="309" spans="1:14">
      <c r="A309" s="11">
        <v>41104</v>
      </c>
      <c r="B309" s="3">
        <v>15</v>
      </c>
      <c r="E309" s="9" t="s">
        <v>220</v>
      </c>
      <c r="H309" s="3" t="s">
        <v>13</v>
      </c>
      <c r="I309" s="3">
        <f t="shared" si="14"/>
        <v>-15</v>
      </c>
      <c r="J309" t="s">
        <v>16</v>
      </c>
      <c r="K309" t="s">
        <v>17</v>
      </c>
      <c r="L309" s="3" t="s">
        <v>18</v>
      </c>
      <c r="N309">
        <f t="shared" si="11"/>
        <v>2574.0349999999994</v>
      </c>
    </row>
    <row r="310" spans="1:14">
      <c r="A310" s="11">
        <v>41104</v>
      </c>
      <c r="B310" s="3">
        <v>35</v>
      </c>
      <c r="E310" s="9" t="s">
        <v>221</v>
      </c>
      <c r="F310">
        <v>1.6</v>
      </c>
      <c r="H310" s="3" t="s">
        <v>2</v>
      </c>
      <c r="I310" s="3">
        <f t="shared" si="14"/>
        <v>21</v>
      </c>
      <c r="J310" t="s">
        <v>16</v>
      </c>
      <c r="K310" t="s">
        <v>17</v>
      </c>
      <c r="L310" s="3" t="s">
        <v>18</v>
      </c>
      <c r="N310">
        <f t="shared" si="11"/>
        <v>2595.0349999999994</v>
      </c>
    </row>
    <row r="311" spans="1:14">
      <c r="A311" s="11">
        <v>41104</v>
      </c>
      <c r="B311" s="3">
        <v>15</v>
      </c>
      <c r="E311" s="9" t="s">
        <v>222</v>
      </c>
      <c r="F311">
        <v>2.3199999999999998</v>
      </c>
      <c r="H311" s="3" t="s">
        <v>2</v>
      </c>
      <c r="I311" s="3">
        <f t="shared" si="14"/>
        <v>19.799999999999997</v>
      </c>
      <c r="J311" t="s">
        <v>16</v>
      </c>
      <c r="K311" t="s">
        <v>17</v>
      </c>
      <c r="L311" s="3" t="s">
        <v>18</v>
      </c>
      <c r="N311">
        <f t="shared" si="11"/>
        <v>2614.8349999999996</v>
      </c>
    </row>
    <row r="312" spans="1:14">
      <c r="A312" s="11">
        <v>41104</v>
      </c>
      <c r="B312" s="3">
        <v>35</v>
      </c>
      <c r="E312" s="9" t="s">
        <v>223</v>
      </c>
      <c r="F312">
        <v>1.45</v>
      </c>
      <c r="H312" s="3" t="s">
        <v>2</v>
      </c>
      <c r="I312" s="3">
        <f t="shared" si="14"/>
        <v>15.75</v>
      </c>
      <c r="J312" t="s">
        <v>16</v>
      </c>
      <c r="K312" t="s">
        <v>17</v>
      </c>
      <c r="L312" s="3" t="s">
        <v>18</v>
      </c>
      <c r="N312">
        <f t="shared" si="11"/>
        <v>2630.5849999999996</v>
      </c>
    </row>
    <row r="313" spans="1:14">
      <c r="A313" s="11">
        <v>41104</v>
      </c>
      <c r="B313" s="3">
        <v>15</v>
      </c>
      <c r="E313" s="9" t="s">
        <v>224</v>
      </c>
      <c r="H313" s="3" t="s">
        <v>13</v>
      </c>
      <c r="I313" s="3">
        <f t="shared" si="14"/>
        <v>-15</v>
      </c>
      <c r="J313" t="s">
        <v>16</v>
      </c>
      <c r="K313" t="s">
        <v>17</v>
      </c>
      <c r="L313" s="3" t="s">
        <v>18</v>
      </c>
      <c r="N313">
        <f t="shared" si="11"/>
        <v>2615.5849999999996</v>
      </c>
    </row>
    <row r="314" spans="1:14">
      <c r="A314" s="11">
        <v>41104</v>
      </c>
      <c r="B314" s="3">
        <v>35</v>
      </c>
      <c r="E314" s="9" t="s">
        <v>225</v>
      </c>
      <c r="F314">
        <v>1.55</v>
      </c>
      <c r="H314" s="3" t="s">
        <v>2</v>
      </c>
      <c r="I314" s="3">
        <f t="shared" si="14"/>
        <v>19.25</v>
      </c>
      <c r="J314" t="s">
        <v>16</v>
      </c>
      <c r="K314" t="s">
        <v>17</v>
      </c>
      <c r="L314" s="3" t="s">
        <v>18</v>
      </c>
      <c r="N314">
        <f t="shared" si="11"/>
        <v>2634.8349999999996</v>
      </c>
    </row>
    <row r="315" spans="1:14">
      <c r="A315" s="11">
        <v>41104</v>
      </c>
      <c r="B315" s="3">
        <v>15</v>
      </c>
      <c r="E315" s="9" t="s">
        <v>226</v>
      </c>
      <c r="H315" s="3" t="s">
        <v>58</v>
      </c>
      <c r="I315" s="3">
        <v>0</v>
      </c>
      <c r="J315" t="s">
        <v>16</v>
      </c>
      <c r="K315" t="s">
        <v>17</v>
      </c>
      <c r="L315" s="3" t="s">
        <v>18</v>
      </c>
      <c r="N315">
        <f t="shared" si="11"/>
        <v>2634.8349999999996</v>
      </c>
    </row>
    <row r="316" spans="1:14">
      <c r="A316" s="11">
        <v>41104</v>
      </c>
      <c r="B316" s="3">
        <v>35</v>
      </c>
      <c r="E316" s="9" t="s">
        <v>227</v>
      </c>
      <c r="H316" s="3" t="s">
        <v>13</v>
      </c>
      <c r="I316" s="3">
        <f>B316*F316-B316</f>
        <v>-35</v>
      </c>
      <c r="J316" t="s">
        <v>16</v>
      </c>
      <c r="K316" t="s">
        <v>17</v>
      </c>
      <c r="L316" s="3" t="s">
        <v>18</v>
      </c>
      <c r="N316">
        <f t="shared" si="11"/>
        <v>2599.8349999999996</v>
      </c>
    </row>
    <row r="317" spans="1:14">
      <c r="A317" s="11">
        <v>41104</v>
      </c>
      <c r="B317" s="3">
        <v>15</v>
      </c>
      <c r="E317" s="9" t="s">
        <v>228</v>
      </c>
      <c r="H317" s="3" t="s">
        <v>13</v>
      </c>
      <c r="I317" s="3">
        <f>B317*F317-B317</f>
        <v>-15</v>
      </c>
      <c r="J317" t="s">
        <v>16</v>
      </c>
      <c r="K317" t="s">
        <v>17</v>
      </c>
      <c r="L317" s="3" t="s">
        <v>18</v>
      </c>
      <c r="N317">
        <f t="shared" si="11"/>
        <v>2584.8349999999996</v>
      </c>
    </row>
    <row r="318" spans="1:14">
      <c r="A318" s="11">
        <v>41105</v>
      </c>
      <c r="B318" s="3">
        <v>120</v>
      </c>
      <c r="E318" s="9" t="s">
        <v>227</v>
      </c>
      <c r="H318" s="3" t="s">
        <v>13</v>
      </c>
      <c r="I318" s="3">
        <f>B318*F318-B318</f>
        <v>-120</v>
      </c>
      <c r="J318" t="s">
        <v>16</v>
      </c>
      <c r="K318" t="s">
        <v>17</v>
      </c>
      <c r="L318" s="3" t="s">
        <v>27</v>
      </c>
      <c r="N318">
        <f t="shared" si="11"/>
        <v>2464.8349999999996</v>
      </c>
    </row>
    <row r="319" spans="1:14">
      <c r="A319" s="11">
        <v>41105</v>
      </c>
      <c r="B319" s="3">
        <v>30</v>
      </c>
      <c r="E319" s="9" t="s">
        <v>228</v>
      </c>
      <c r="H319" s="3" t="s">
        <v>13</v>
      </c>
      <c r="I319" s="3">
        <f>B319*F319-B319</f>
        <v>-30</v>
      </c>
      <c r="J319" t="s">
        <v>16</v>
      </c>
      <c r="K319" t="s">
        <v>17</v>
      </c>
      <c r="L319" s="3" t="s">
        <v>27</v>
      </c>
      <c r="N319">
        <f t="shared" si="11"/>
        <v>2434.8349999999996</v>
      </c>
    </row>
    <row r="320" spans="1:14">
      <c r="A320" s="11">
        <v>41105</v>
      </c>
      <c r="B320" s="3">
        <v>120</v>
      </c>
      <c r="E320" s="9" t="s">
        <v>219</v>
      </c>
      <c r="F320">
        <v>1.6060000000000001</v>
      </c>
      <c r="H320" s="3" t="s">
        <v>2</v>
      </c>
      <c r="I320" s="3">
        <f>B320*F320-B320</f>
        <v>72.72</v>
      </c>
      <c r="J320" t="s">
        <v>16</v>
      </c>
      <c r="K320" t="s">
        <v>17</v>
      </c>
      <c r="L320" s="3" t="s">
        <v>27</v>
      </c>
      <c r="N320">
        <f t="shared" si="11"/>
        <v>2507.5549999999994</v>
      </c>
    </row>
    <row r="321" spans="1:14">
      <c r="A321" s="11">
        <v>41105</v>
      </c>
      <c r="B321" s="3">
        <v>30</v>
      </c>
      <c r="E321" s="9" t="s">
        <v>220</v>
      </c>
      <c r="H321" s="3" t="s">
        <v>58</v>
      </c>
      <c r="I321" s="3">
        <v>0</v>
      </c>
      <c r="J321" t="s">
        <v>16</v>
      </c>
      <c r="K321" t="s">
        <v>17</v>
      </c>
      <c r="L321" s="3" t="s">
        <v>27</v>
      </c>
      <c r="N321">
        <f t="shared" si="11"/>
        <v>2507.5549999999994</v>
      </c>
    </row>
    <row r="322" spans="1:14">
      <c r="A322" s="11">
        <v>41105</v>
      </c>
      <c r="B322" s="3">
        <v>120</v>
      </c>
      <c r="E322" s="9" t="s">
        <v>217</v>
      </c>
      <c r="F322">
        <v>1.5880000000000001</v>
      </c>
      <c r="H322" s="3" t="s">
        <v>2</v>
      </c>
      <c r="I322" s="3">
        <f t="shared" ref="I322:I360" si="15">B322*F322-B322</f>
        <v>70.56</v>
      </c>
      <c r="J322" t="s">
        <v>16</v>
      </c>
      <c r="K322" t="s">
        <v>17</v>
      </c>
      <c r="L322" s="3" t="s">
        <v>18</v>
      </c>
      <c r="N322">
        <f t="shared" si="11"/>
        <v>2578.1149999999993</v>
      </c>
    </row>
    <row r="323" spans="1:14">
      <c r="A323" s="11">
        <v>41105</v>
      </c>
      <c r="B323" s="3">
        <v>30</v>
      </c>
      <c r="E323" s="9" t="s">
        <v>218</v>
      </c>
      <c r="F323">
        <v>1.952</v>
      </c>
      <c r="H323" s="3" t="s">
        <v>2</v>
      </c>
      <c r="I323" s="3">
        <f t="shared" si="15"/>
        <v>28.560000000000002</v>
      </c>
      <c r="J323" t="s">
        <v>16</v>
      </c>
      <c r="K323" t="s">
        <v>17</v>
      </c>
      <c r="L323" s="3" t="s">
        <v>18</v>
      </c>
      <c r="N323">
        <f t="shared" si="11"/>
        <v>2606.6749999999993</v>
      </c>
    </row>
    <row r="324" spans="1:14">
      <c r="A324" s="11">
        <v>41106</v>
      </c>
      <c r="B324" s="3">
        <v>35</v>
      </c>
      <c r="E324" s="10" t="s">
        <v>229</v>
      </c>
      <c r="F324">
        <v>1.571</v>
      </c>
      <c r="H324" s="3" t="s">
        <v>2</v>
      </c>
      <c r="I324" s="3">
        <f t="shared" si="15"/>
        <v>19.984999999999999</v>
      </c>
      <c r="J324" t="s">
        <v>16</v>
      </c>
      <c r="K324" t="s">
        <v>17</v>
      </c>
      <c r="L324" s="3" t="s">
        <v>18</v>
      </c>
      <c r="N324">
        <f t="shared" si="11"/>
        <v>2626.6599999999994</v>
      </c>
    </row>
    <row r="325" spans="1:14">
      <c r="A325" s="11">
        <v>41106</v>
      </c>
      <c r="B325" s="3">
        <v>15</v>
      </c>
      <c r="E325" s="10" t="s">
        <v>230</v>
      </c>
      <c r="H325" s="3" t="s">
        <v>13</v>
      </c>
      <c r="I325" s="3">
        <f t="shared" si="15"/>
        <v>-15</v>
      </c>
      <c r="J325" t="s">
        <v>16</v>
      </c>
      <c r="K325" t="s">
        <v>17</v>
      </c>
      <c r="L325" s="3" t="s">
        <v>18</v>
      </c>
      <c r="N325">
        <f t="shared" ref="N325:N388" si="16">N324+I325</f>
        <v>2611.6599999999994</v>
      </c>
    </row>
    <row r="326" spans="1:14">
      <c r="A326" s="11">
        <v>41110</v>
      </c>
      <c r="B326" s="3">
        <v>35</v>
      </c>
      <c r="E326" s="9" t="s">
        <v>231</v>
      </c>
      <c r="H326" s="3" t="s">
        <v>13</v>
      </c>
      <c r="I326" s="3">
        <f t="shared" si="15"/>
        <v>-35</v>
      </c>
      <c r="J326" t="s">
        <v>16</v>
      </c>
      <c r="K326" t="s">
        <v>17</v>
      </c>
      <c r="L326" s="3" t="s">
        <v>18</v>
      </c>
      <c r="N326">
        <f t="shared" si="16"/>
        <v>2576.6599999999994</v>
      </c>
    </row>
    <row r="327" spans="1:14">
      <c r="A327" s="11">
        <v>41110</v>
      </c>
      <c r="B327" s="3">
        <v>15</v>
      </c>
      <c r="E327" s="9" t="s">
        <v>232</v>
      </c>
      <c r="H327" s="3" t="s">
        <v>13</v>
      </c>
      <c r="I327" s="3">
        <f t="shared" si="15"/>
        <v>-15</v>
      </c>
      <c r="J327" t="s">
        <v>16</v>
      </c>
      <c r="K327" t="s">
        <v>17</v>
      </c>
      <c r="L327" s="3" t="s">
        <v>18</v>
      </c>
      <c r="N327">
        <f t="shared" si="16"/>
        <v>2561.6599999999994</v>
      </c>
    </row>
    <row r="328" spans="1:14">
      <c r="A328" s="11">
        <v>41110</v>
      </c>
      <c r="B328" s="3">
        <v>35</v>
      </c>
      <c r="E328" s="9" t="s">
        <v>233</v>
      </c>
      <c r="F328">
        <v>1.847</v>
      </c>
      <c r="H328" s="3" t="s">
        <v>2</v>
      </c>
      <c r="I328" s="3">
        <f t="shared" si="15"/>
        <v>29.644999999999996</v>
      </c>
      <c r="J328" t="s">
        <v>16</v>
      </c>
      <c r="K328" t="s">
        <v>17</v>
      </c>
      <c r="L328" s="3" t="s">
        <v>18</v>
      </c>
      <c r="N328">
        <f t="shared" si="16"/>
        <v>2591.3049999999994</v>
      </c>
    </row>
    <row r="329" spans="1:14">
      <c r="A329" s="11">
        <v>41110</v>
      </c>
      <c r="B329" s="3">
        <v>15</v>
      </c>
      <c r="E329" s="9" t="s">
        <v>234</v>
      </c>
      <c r="F329">
        <v>2.2999999999999998</v>
      </c>
      <c r="H329" s="3" t="s">
        <v>2</v>
      </c>
      <c r="I329" s="3">
        <f t="shared" si="15"/>
        <v>19.5</v>
      </c>
      <c r="J329" t="s">
        <v>16</v>
      </c>
      <c r="K329" t="s">
        <v>17</v>
      </c>
      <c r="L329" s="3" t="s">
        <v>18</v>
      </c>
      <c r="N329">
        <f t="shared" si="16"/>
        <v>2610.8049999999994</v>
      </c>
    </row>
    <row r="330" spans="1:14">
      <c r="A330" s="11">
        <v>41110</v>
      </c>
      <c r="B330" s="3">
        <v>35</v>
      </c>
      <c r="E330" s="9" t="s">
        <v>235</v>
      </c>
      <c r="H330" s="3" t="s">
        <v>13</v>
      </c>
      <c r="I330" s="3">
        <f t="shared" si="15"/>
        <v>-35</v>
      </c>
      <c r="J330" t="s">
        <v>16</v>
      </c>
      <c r="K330" t="s">
        <v>17</v>
      </c>
      <c r="L330" s="3" t="s">
        <v>18</v>
      </c>
      <c r="N330">
        <f t="shared" si="16"/>
        <v>2575.8049999999994</v>
      </c>
    </row>
    <row r="331" spans="1:14">
      <c r="A331" s="11">
        <v>41110</v>
      </c>
      <c r="B331" s="3">
        <v>15</v>
      </c>
      <c r="E331" s="9" t="s">
        <v>236</v>
      </c>
      <c r="H331" s="3" t="s">
        <v>13</v>
      </c>
      <c r="I331" s="3">
        <f t="shared" si="15"/>
        <v>-15</v>
      </c>
      <c r="J331" t="s">
        <v>16</v>
      </c>
      <c r="K331" t="s">
        <v>17</v>
      </c>
      <c r="L331" s="3" t="s">
        <v>18</v>
      </c>
      <c r="N331">
        <f t="shared" si="16"/>
        <v>2560.8049999999994</v>
      </c>
    </row>
    <row r="332" spans="1:14">
      <c r="A332" s="11">
        <v>41110</v>
      </c>
      <c r="B332" s="3">
        <v>35</v>
      </c>
      <c r="E332" s="10" t="s">
        <v>237</v>
      </c>
      <c r="H332" s="3" t="s">
        <v>13</v>
      </c>
      <c r="I332" s="3">
        <f t="shared" si="15"/>
        <v>-35</v>
      </c>
      <c r="J332" t="s">
        <v>16</v>
      </c>
      <c r="K332" t="s">
        <v>17</v>
      </c>
      <c r="L332" s="3" t="s">
        <v>18</v>
      </c>
      <c r="N332">
        <f t="shared" si="16"/>
        <v>2525.8049999999994</v>
      </c>
    </row>
    <row r="333" spans="1:14">
      <c r="A333" s="11">
        <v>41110</v>
      </c>
      <c r="B333" s="3">
        <v>15</v>
      </c>
      <c r="E333" s="10" t="s">
        <v>238</v>
      </c>
      <c r="H333" s="3" t="s">
        <v>13</v>
      </c>
      <c r="I333" s="3">
        <f t="shared" si="15"/>
        <v>-15</v>
      </c>
      <c r="J333" t="s">
        <v>16</v>
      </c>
      <c r="K333" t="s">
        <v>17</v>
      </c>
      <c r="L333" s="3" t="s">
        <v>18</v>
      </c>
      <c r="N333">
        <f t="shared" si="16"/>
        <v>2510.8049999999994</v>
      </c>
    </row>
    <row r="334" spans="1:14">
      <c r="A334" s="11">
        <v>41110</v>
      </c>
      <c r="B334" s="3">
        <v>70</v>
      </c>
      <c r="E334" s="9" t="s">
        <v>239</v>
      </c>
      <c r="F334">
        <v>1.5589999999999999</v>
      </c>
      <c r="H334" s="3" t="s">
        <v>2</v>
      </c>
      <c r="I334" s="3">
        <f t="shared" si="15"/>
        <v>39.129999999999995</v>
      </c>
      <c r="J334" t="s">
        <v>16</v>
      </c>
      <c r="K334" t="s">
        <v>43</v>
      </c>
      <c r="L334" s="3" t="s">
        <v>18</v>
      </c>
      <c r="N334">
        <f t="shared" si="16"/>
        <v>2549.9349999999995</v>
      </c>
    </row>
    <row r="335" spans="1:14">
      <c r="A335" s="11">
        <v>41110</v>
      </c>
      <c r="B335" s="3">
        <v>30</v>
      </c>
      <c r="E335" s="9" t="s">
        <v>240</v>
      </c>
      <c r="F335">
        <v>1.85</v>
      </c>
      <c r="H335" s="3" t="s">
        <v>2</v>
      </c>
      <c r="I335" s="3">
        <f t="shared" si="15"/>
        <v>25.5</v>
      </c>
      <c r="J335" t="s">
        <v>16</v>
      </c>
      <c r="K335" t="s">
        <v>43</v>
      </c>
      <c r="L335" s="3" t="s">
        <v>18</v>
      </c>
      <c r="N335">
        <f t="shared" si="16"/>
        <v>2575.4349999999995</v>
      </c>
    </row>
    <row r="336" spans="1:14">
      <c r="A336" s="11">
        <v>41110</v>
      </c>
      <c r="B336" s="3">
        <v>35</v>
      </c>
      <c r="E336" s="9" t="s">
        <v>241</v>
      </c>
      <c r="F336">
        <v>1.5409999999999999</v>
      </c>
      <c r="H336" s="3" t="s">
        <v>2</v>
      </c>
      <c r="I336" s="3">
        <f t="shared" si="15"/>
        <v>18.934999999999995</v>
      </c>
      <c r="J336" t="s">
        <v>16</v>
      </c>
      <c r="K336" t="s">
        <v>17</v>
      </c>
      <c r="L336" s="3" t="s">
        <v>18</v>
      </c>
      <c r="N336">
        <f t="shared" si="16"/>
        <v>2594.3699999999994</v>
      </c>
    </row>
    <row r="337" spans="1:14">
      <c r="A337" s="11">
        <v>41110</v>
      </c>
      <c r="B337" s="3">
        <v>15</v>
      </c>
      <c r="E337" s="9" t="s">
        <v>242</v>
      </c>
      <c r="F337">
        <v>1.9259999999999999</v>
      </c>
      <c r="H337" s="3" t="s">
        <v>2</v>
      </c>
      <c r="I337" s="3">
        <f t="shared" si="15"/>
        <v>13.89</v>
      </c>
      <c r="J337" t="s">
        <v>16</v>
      </c>
      <c r="K337" t="s">
        <v>17</v>
      </c>
      <c r="L337" s="3" t="s">
        <v>18</v>
      </c>
      <c r="N337">
        <f t="shared" si="16"/>
        <v>2608.2599999999993</v>
      </c>
    </row>
    <row r="338" spans="1:14">
      <c r="A338" s="11">
        <v>41111</v>
      </c>
      <c r="B338" s="3">
        <v>120</v>
      </c>
      <c r="E338" s="9" t="s">
        <v>235</v>
      </c>
      <c r="H338" s="3" t="s">
        <v>13</v>
      </c>
      <c r="I338" s="3">
        <f t="shared" si="15"/>
        <v>-120</v>
      </c>
      <c r="J338" t="s">
        <v>16</v>
      </c>
      <c r="K338" t="s">
        <v>17</v>
      </c>
      <c r="L338" s="3" t="s">
        <v>27</v>
      </c>
      <c r="N338">
        <f t="shared" si="16"/>
        <v>2488.2599999999993</v>
      </c>
    </row>
    <row r="339" spans="1:14">
      <c r="A339" s="11">
        <v>41111</v>
      </c>
      <c r="B339" s="3">
        <v>30</v>
      </c>
      <c r="E339" s="9" t="s">
        <v>236</v>
      </c>
      <c r="H339" s="3" t="s">
        <v>13</v>
      </c>
      <c r="I339" s="3">
        <f t="shared" si="15"/>
        <v>-30</v>
      </c>
      <c r="J339" t="s">
        <v>16</v>
      </c>
      <c r="K339" t="s">
        <v>17</v>
      </c>
      <c r="L339" s="3" t="s">
        <v>27</v>
      </c>
      <c r="N339">
        <f t="shared" si="16"/>
        <v>2458.2599999999993</v>
      </c>
    </row>
    <row r="340" spans="1:14">
      <c r="A340" s="11">
        <v>41111</v>
      </c>
      <c r="B340" s="3">
        <v>35</v>
      </c>
      <c r="E340" s="9" t="s">
        <v>243</v>
      </c>
      <c r="F340">
        <v>1.6579999999999999</v>
      </c>
      <c r="H340" s="3" t="s">
        <v>2</v>
      </c>
      <c r="I340" s="3">
        <f t="shared" si="15"/>
        <v>23.029999999999994</v>
      </c>
      <c r="J340" t="s">
        <v>16</v>
      </c>
      <c r="K340" t="s">
        <v>17</v>
      </c>
      <c r="L340" s="3" t="s">
        <v>18</v>
      </c>
      <c r="N340">
        <f t="shared" si="16"/>
        <v>2481.2899999999995</v>
      </c>
    </row>
    <row r="341" spans="1:14">
      <c r="A341" s="11">
        <v>41111</v>
      </c>
      <c r="B341" s="3">
        <v>15</v>
      </c>
      <c r="E341" s="9" t="s">
        <v>244</v>
      </c>
      <c r="F341">
        <v>2.1</v>
      </c>
      <c r="H341" s="3" t="s">
        <v>2</v>
      </c>
      <c r="I341" s="3">
        <f t="shared" si="15"/>
        <v>16.5</v>
      </c>
      <c r="J341" t="s">
        <v>16</v>
      </c>
      <c r="K341" t="s">
        <v>17</v>
      </c>
      <c r="L341" s="3" t="s">
        <v>18</v>
      </c>
      <c r="N341">
        <f t="shared" si="16"/>
        <v>2497.7899999999995</v>
      </c>
    </row>
    <row r="342" spans="1:14">
      <c r="A342" s="11">
        <v>41111</v>
      </c>
      <c r="B342" s="3">
        <v>35</v>
      </c>
      <c r="E342" s="9" t="s">
        <v>233</v>
      </c>
      <c r="F342">
        <v>1.9350000000000001</v>
      </c>
      <c r="H342" s="3" t="s">
        <v>2</v>
      </c>
      <c r="I342" s="3">
        <f t="shared" si="15"/>
        <v>32.725000000000009</v>
      </c>
      <c r="J342" t="s">
        <v>16</v>
      </c>
      <c r="K342" t="s">
        <v>17</v>
      </c>
      <c r="L342" s="3" t="s">
        <v>18</v>
      </c>
      <c r="N342">
        <f t="shared" si="16"/>
        <v>2530.5149999999994</v>
      </c>
    </row>
    <row r="343" spans="1:14">
      <c r="A343" s="11">
        <v>41111</v>
      </c>
      <c r="B343" s="3">
        <v>15</v>
      </c>
      <c r="E343" s="9" t="s">
        <v>234</v>
      </c>
      <c r="F343">
        <v>2.5</v>
      </c>
      <c r="H343" s="3" t="s">
        <v>2</v>
      </c>
      <c r="I343" s="3">
        <f t="shared" si="15"/>
        <v>22.5</v>
      </c>
      <c r="J343" t="s">
        <v>16</v>
      </c>
      <c r="K343" t="s">
        <v>17</v>
      </c>
      <c r="L343" s="3" t="s">
        <v>18</v>
      </c>
      <c r="N343">
        <f t="shared" si="16"/>
        <v>2553.0149999999994</v>
      </c>
    </row>
    <row r="344" spans="1:14">
      <c r="A344" s="11">
        <v>41111</v>
      </c>
      <c r="B344" s="3">
        <v>70</v>
      </c>
      <c r="E344" s="9" t="s">
        <v>239</v>
      </c>
      <c r="F344">
        <v>1.476</v>
      </c>
      <c r="H344" s="3" t="s">
        <v>2</v>
      </c>
      <c r="I344" s="3">
        <f t="shared" si="15"/>
        <v>33.319999999999993</v>
      </c>
      <c r="J344" t="s">
        <v>16</v>
      </c>
      <c r="K344" t="s">
        <v>43</v>
      </c>
      <c r="L344" s="3" t="s">
        <v>18</v>
      </c>
      <c r="N344">
        <f t="shared" si="16"/>
        <v>2586.3349999999996</v>
      </c>
    </row>
    <row r="345" spans="1:14">
      <c r="A345" s="11">
        <v>41111</v>
      </c>
      <c r="B345" s="3">
        <v>30</v>
      </c>
      <c r="E345" s="9" t="s">
        <v>240</v>
      </c>
      <c r="F345">
        <v>1.75</v>
      </c>
      <c r="H345" s="3" t="s">
        <v>2</v>
      </c>
      <c r="I345" s="3">
        <f t="shared" si="15"/>
        <v>22.5</v>
      </c>
      <c r="J345" t="s">
        <v>16</v>
      </c>
      <c r="K345" t="s">
        <v>43</v>
      </c>
      <c r="L345" s="3" t="s">
        <v>18</v>
      </c>
      <c r="N345">
        <f t="shared" si="16"/>
        <v>2608.8349999999996</v>
      </c>
    </row>
    <row r="346" spans="1:14">
      <c r="A346" s="11">
        <v>41113</v>
      </c>
      <c r="B346" s="3">
        <v>35</v>
      </c>
      <c r="E346" s="9" t="s">
        <v>245</v>
      </c>
      <c r="H346" s="3" t="s">
        <v>13</v>
      </c>
      <c r="I346" s="3">
        <f t="shared" si="15"/>
        <v>-35</v>
      </c>
      <c r="J346" t="s">
        <v>16</v>
      </c>
      <c r="K346" t="s">
        <v>17</v>
      </c>
      <c r="L346" s="3" t="s">
        <v>18</v>
      </c>
      <c r="N346">
        <f t="shared" si="16"/>
        <v>2573.8349999999996</v>
      </c>
    </row>
    <row r="347" spans="1:14">
      <c r="A347" s="11">
        <v>41113</v>
      </c>
      <c r="B347" s="3">
        <v>15</v>
      </c>
      <c r="E347" s="9" t="s">
        <v>246</v>
      </c>
      <c r="H347" s="3" t="s">
        <v>13</v>
      </c>
      <c r="I347" s="3">
        <f t="shared" si="15"/>
        <v>-15</v>
      </c>
      <c r="J347" t="s">
        <v>16</v>
      </c>
      <c r="K347" t="s">
        <v>17</v>
      </c>
      <c r="L347" s="3" t="s">
        <v>18</v>
      </c>
      <c r="N347">
        <f t="shared" si="16"/>
        <v>2558.8349999999996</v>
      </c>
    </row>
    <row r="348" spans="1:14">
      <c r="A348" s="11">
        <v>41113</v>
      </c>
      <c r="B348" s="3">
        <v>35</v>
      </c>
      <c r="E348" s="9" t="s">
        <v>247</v>
      </c>
      <c r="F348">
        <v>1.5</v>
      </c>
      <c r="H348" s="3" t="s">
        <v>2</v>
      </c>
      <c r="I348" s="3">
        <f t="shared" si="15"/>
        <v>17.5</v>
      </c>
      <c r="J348" t="s">
        <v>16</v>
      </c>
      <c r="K348" t="s">
        <v>17</v>
      </c>
      <c r="L348" s="3" t="s">
        <v>18</v>
      </c>
      <c r="N348">
        <f t="shared" si="16"/>
        <v>2576.3349999999996</v>
      </c>
    </row>
    <row r="349" spans="1:14">
      <c r="A349" s="11">
        <v>41113</v>
      </c>
      <c r="B349" s="3">
        <v>15</v>
      </c>
      <c r="E349" s="9" t="s">
        <v>248</v>
      </c>
      <c r="H349" s="3" t="s">
        <v>13</v>
      </c>
      <c r="I349" s="3">
        <f t="shared" si="15"/>
        <v>-15</v>
      </c>
      <c r="J349" t="s">
        <v>16</v>
      </c>
      <c r="K349" t="s">
        <v>17</v>
      </c>
      <c r="L349" s="3" t="s">
        <v>18</v>
      </c>
      <c r="N349">
        <f t="shared" si="16"/>
        <v>2561.3349999999996</v>
      </c>
    </row>
    <row r="350" spans="1:14">
      <c r="A350" s="11">
        <v>41113</v>
      </c>
      <c r="B350" s="3">
        <v>70</v>
      </c>
      <c r="E350" s="9" t="s">
        <v>249</v>
      </c>
      <c r="F350">
        <v>1.6</v>
      </c>
      <c r="H350" s="3" t="s">
        <v>2</v>
      </c>
      <c r="I350" s="3">
        <f t="shared" si="15"/>
        <v>42</v>
      </c>
      <c r="J350" t="s">
        <v>16</v>
      </c>
      <c r="K350" t="s">
        <v>43</v>
      </c>
      <c r="L350" s="3" t="s">
        <v>18</v>
      </c>
      <c r="N350">
        <f t="shared" si="16"/>
        <v>2603.3349999999996</v>
      </c>
    </row>
    <row r="351" spans="1:14">
      <c r="A351" s="11">
        <v>41113</v>
      </c>
      <c r="B351" s="3">
        <v>30</v>
      </c>
      <c r="E351" s="9" t="s">
        <v>250</v>
      </c>
      <c r="F351">
        <v>1.8</v>
      </c>
      <c r="H351" s="3" t="s">
        <v>2</v>
      </c>
      <c r="I351" s="3">
        <f t="shared" si="15"/>
        <v>24</v>
      </c>
      <c r="J351" t="s">
        <v>16</v>
      </c>
      <c r="K351" t="s">
        <v>43</v>
      </c>
      <c r="L351" s="3" t="s">
        <v>18</v>
      </c>
      <c r="N351">
        <f t="shared" si="16"/>
        <v>2627.3349999999996</v>
      </c>
    </row>
    <row r="352" spans="1:14">
      <c r="A352" s="11">
        <v>41113</v>
      </c>
      <c r="B352" s="3">
        <v>70</v>
      </c>
      <c r="E352" s="9" t="s">
        <v>251</v>
      </c>
      <c r="F352">
        <v>1.75</v>
      </c>
      <c r="H352" s="3" t="s">
        <v>2</v>
      </c>
      <c r="I352" s="3">
        <f t="shared" si="15"/>
        <v>52.5</v>
      </c>
      <c r="J352" t="s">
        <v>16</v>
      </c>
      <c r="K352" t="s">
        <v>43</v>
      </c>
      <c r="L352" s="3" t="s">
        <v>18</v>
      </c>
      <c r="N352">
        <f t="shared" si="16"/>
        <v>2679.8349999999996</v>
      </c>
    </row>
    <row r="353" spans="1:14">
      <c r="A353" s="11">
        <v>41113</v>
      </c>
      <c r="B353" s="3">
        <v>30</v>
      </c>
      <c r="E353" s="9" t="s">
        <v>252</v>
      </c>
      <c r="F353">
        <v>2.0499999999999998</v>
      </c>
      <c r="H353" s="3" t="s">
        <v>2</v>
      </c>
      <c r="I353" s="3">
        <f t="shared" si="15"/>
        <v>31.499999999999993</v>
      </c>
      <c r="J353" t="s">
        <v>16</v>
      </c>
      <c r="K353" t="s">
        <v>43</v>
      </c>
      <c r="L353" s="3" t="s">
        <v>18</v>
      </c>
      <c r="N353">
        <f t="shared" si="16"/>
        <v>2711.3349999999996</v>
      </c>
    </row>
    <row r="354" spans="1:14">
      <c r="A354" s="11">
        <v>41113</v>
      </c>
      <c r="B354" s="3">
        <v>70</v>
      </c>
      <c r="E354" s="9" t="s">
        <v>253</v>
      </c>
      <c r="F354">
        <v>1.45</v>
      </c>
      <c r="H354" s="3" t="s">
        <v>2</v>
      </c>
      <c r="I354" s="3">
        <f t="shared" si="15"/>
        <v>31.5</v>
      </c>
      <c r="J354" t="s">
        <v>16</v>
      </c>
      <c r="K354" t="s">
        <v>43</v>
      </c>
      <c r="L354" s="3" t="s">
        <v>18</v>
      </c>
      <c r="N354">
        <f t="shared" si="16"/>
        <v>2742.8349999999996</v>
      </c>
    </row>
    <row r="355" spans="1:14">
      <c r="A355" s="11">
        <v>41113</v>
      </c>
      <c r="B355" s="3">
        <v>30</v>
      </c>
      <c r="E355" s="9" t="s">
        <v>254</v>
      </c>
      <c r="F355">
        <v>1.65</v>
      </c>
      <c r="H355" s="3" t="s">
        <v>2</v>
      </c>
      <c r="I355" s="3">
        <f t="shared" si="15"/>
        <v>19.5</v>
      </c>
      <c r="J355" t="s">
        <v>16</v>
      </c>
      <c r="K355" t="s">
        <v>43</v>
      </c>
      <c r="L355" s="3" t="s">
        <v>18</v>
      </c>
      <c r="N355">
        <f t="shared" si="16"/>
        <v>2762.3349999999996</v>
      </c>
    </row>
    <row r="356" spans="1:14">
      <c r="A356" s="11">
        <v>41113</v>
      </c>
      <c r="B356" s="3">
        <v>70</v>
      </c>
      <c r="E356" s="9" t="s">
        <v>255</v>
      </c>
      <c r="F356">
        <v>1.6</v>
      </c>
      <c r="H356" s="3" t="s">
        <v>2</v>
      </c>
      <c r="I356" s="3">
        <f t="shared" si="15"/>
        <v>42</v>
      </c>
      <c r="J356" t="s">
        <v>16</v>
      </c>
      <c r="K356" t="s">
        <v>43</v>
      </c>
      <c r="L356" s="3" t="s">
        <v>18</v>
      </c>
      <c r="N356">
        <f t="shared" si="16"/>
        <v>2804.3349999999996</v>
      </c>
    </row>
    <row r="357" spans="1:14">
      <c r="A357" s="11">
        <v>41113</v>
      </c>
      <c r="B357" s="3">
        <v>30</v>
      </c>
      <c r="E357" s="9" t="s">
        <v>256</v>
      </c>
      <c r="F357">
        <v>2</v>
      </c>
      <c r="H357" s="3" t="s">
        <v>2</v>
      </c>
      <c r="I357" s="3">
        <f t="shared" si="15"/>
        <v>30</v>
      </c>
      <c r="J357" t="s">
        <v>16</v>
      </c>
      <c r="K357" t="s">
        <v>43</v>
      </c>
      <c r="L357" s="3" t="s">
        <v>18</v>
      </c>
      <c r="N357">
        <f t="shared" si="16"/>
        <v>2834.3349999999996</v>
      </c>
    </row>
    <row r="358" spans="1:14">
      <c r="A358" s="11">
        <v>41113</v>
      </c>
      <c r="B358" s="3">
        <v>70</v>
      </c>
      <c r="E358" s="9" t="s">
        <v>257</v>
      </c>
      <c r="F358">
        <v>1.45</v>
      </c>
      <c r="H358" s="3" t="s">
        <v>2</v>
      </c>
      <c r="I358" s="3">
        <f t="shared" si="15"/>
        <v>31.5</v>
      </c>
      <c r="J358" t="s">
        <v>16</v>
      </c>
      <c r="K358" t="s">
        <v>43</v>
      </c>
      <c r="L358" s="3" t="s">
        <v>18</v>
      </c>
      <c r="N358">
        <f t="shared" si="16"/>
        <v>2865.8349999999996</v>
      </c>
    </row>
    <row r="359" spans="1:14">
      <c r="A359" s="11">
        <v>41113</v>
      </c>
      <c r="B359" s="3">
        <v>30</v>
      </c>
      <c r="E359" s="9" t="s">
        <v>258</v>
      </c>
      <c r="F359">
        <v>1.75</v>
      </c>
      <c r="H359" s="3" t="s">
        <v>2</v>
      </c>
      <c r="I359" s="3">
        <f t="shared" si="15"/>
        <v>22.5</v>
      </c>
      <c r="J359" t="s">
        <v>16</v>
      </c>
      <c r="K359" t="s">
        <v>43</v>
      </c>
      <c r="L359" s="3" t="s">
        <v>18</v>
      </c>
      <c r="N359">
        <f t="shared" si="16"/>
        <v>2888.3349999999996</v>
      </c>
    </row>
    <row r="360" spans="1:14">
      <c r="A360" s="11">
        <v>41114</v>
      </c>
      <c r="B360" s="3">
        <v>35</v>
      </c>
      <c r="E360" s="9" t="s">
        <v>255</v>
      </c>
      <c r="F360">
        <v>1.5589999999999999</v>
      </c>
      <c r="H360" s="3" t="s">
        <v>2</v>
      </c>
      <c r="I360" s="3">
        <f t="shared" si="15"/>
        <v>19.564999999999998</v>
      </c>
      <c r="J360" t="s">
        <v>16</v>
      </c>
      <c r="K360" t="s">
        <v>17</v>
      </c>
      <c r="L360" s="3" t="s">
        <v>18</v>
      </c>
      <c r="N360">
        <f t="shared" si="16"/>
        <v>2907.8999999999996</v>
      </c>
    </row>
    <row r="361" spans="1:14">
      <c r="A361" s="11">
        <v>41114</v>
      </c>
      <c r="B361" s="3">
        <v>15</v>
      </c>
      <c r="E361" s="9" t="s">
        <v>256</v>
      </c>
      <c r="H361" s="3" t="s">
        <v>58</v>
      </c>
      <c r="I361" s="3">
        <v>0</v>
      </c>
      <c r="J361" t="s">
        <v>16</v>
      </c>
      <c r="K361" t="s">
        <v>17</v>
      </c>
      <c r="L361" s="3" t="s">
        <v>18</v>
      </c>
      <c r="N361">
        <f t="shared" si="16"/>
        <v>2907.8999999999996</v>
      </c>
    </row>
    <row r="362" spans="1:14">
      <c r="A362" s="11">
        <v>41114</v>
      </c>
      <c r="B362" s="3">
        <v>35</v>
      </c>
      <c r="E362" s="9" t="s">
        <v>257</v>
      </c>
      <c r="H362" s="3" t="s">
        <v>13</v>
      </c>
      <c r="I362" s="3">
        <f t="shared" ref="I362:I376" si="17">B362*F362-B362</f>
        <v>-35</v>
      </c>
      <c r="J362" t="s">
        <v>16</v>
      </c>
      <c r="K362" t="s">
        <v>17</v>
      </c>
      <c r="L362" s="3" t="s">
        <v>18</v>
      </c>
      <c r="N362">
        <f t="shared" si="16"/>
        <v>2872.8999999999996</v>
      </c>
    </row>
    <row r="363" spans="1:14">
      <c r="A363" s="11">
        <v>41114</v>
      </c>
      <c r="B363" s="3">
        <v>15</v>
      </c>
      <c r="E363" s="9" t="s">
        <v>258</v>
      </c>
      <c r="H363" s="3" t="s">
        <v>13</v>
      </c>
      <c r="I363" s="3">
        <f t="shared" si="17"/>
        <v>-15</v>
      </c>
      <c r="J363" t="s">
        <v>16</v>
      </c>
      <c r="K363" t="s">
        <v>17</v>
      </c>
      <c r="L363" s="3" t="s">
        <v>18</v>
      </c>
      <c r="N363">
        <f t="shared" si="16"/>
        <v>2857.8999999999996</v>
      </c>
    </row>
    <row r="364" spans="1:14">
      <c r="A364" s="11">
        <v>41114</v>
      </c>
      <c r="B364" s="3">
        <v>35</v>
      </c>
      <c r="E364" s="9" t="s">
        <v>249</v>
      </c>
      <c r="F364">
        <v>1.74</v>
      </c>
      <c r="H364" s="3" t="s">
        <v>2</v>
      </c>
      <c r="I364" s="3">
        <f t="shared" si="17"/>
        <v>25.9</v>
      </c>
      <c r="J364" t="s">
        <v>16</v>
      </c>
      <c r="K364" t="s">
        <v>17</v>
      </c>
      <c r="L364" s="3" t="s">
        <v>18</v>
      </c>
      <c r="N364">
        <f t="shared" si="16"/>
        <v>2883.7999999999997</v>
      </c>
    </row>
    <row r="365" spans="1:14">
      <c r="A365" s="11">
        <v>41114</v>
      </c>
      <c r="B365" s="3">
        <v>15</v>
      </c>
      <c r="E365" s="9" t="s">
        <v>250</v>
      </c>
      <c r="F365">
        <v>1.95</v>
      </c>
      <c r="H365" s="3" t="s">
        <v>2</v>
      </c>
      <c r="I365" s="3">
        <f t="shared" si="17"/>
        <v>14.25</v>
      </c>
      <c r="J365" t="s">
        <v>16</v>
      </c>
      <c r="K365" t="s">
        <v>17</v>
      </c>
      <c r="L365" s="3" t="s">
        <v>18</v>
      </c>
      <c r="N365">
        <f t="shared" si="16"/>
        <v>2898.0499999999997</v>
      </c>
    </row>
    <row r="366" spans="1:14">
      <c r="A366" s="11">
        <v>41115</v>
      </c>
      <c r="B366" s="3">
        <v>120</v>
      </c>
      <c r="E366" s="9" t="s">
        <v>257</v>
      </c>
      <c r="F366">
        <v>1.44</v>
      </c>
      <c r="H366" s="3" t="s">
        <v>2</v>
      </c>
      <c r="I366" s="3">
        <f t="shared" si="17"/>
        <v>52.799999999999983</v>
      </c>
      <c r="J366" t="s">
        <v>16</v>
      </c>
      <c r="K366" t="s">
        <v>17</v>
      </c>
      <c r="L366" s="3" t="s">
        <v>27</v>
      </c>
      <c r="N366">
        <f t="shared" si="16"/>
        <v>2950.85</v>
      </c>
    </row>
    <row r="367" spans="1:14">
      <c r="A367" s="11">
        <v>41115</v>
      </c>
      <c r="B367" s="3">
        <v>30</v>
      </c>
      <c r="E367" s="9" t="s">
        <v>258</v>
      </c>
      <c r="F367">
        <v>1.7</v>
      </c>
      <c r="H367" s="3" t="s">
        <v>2</v>
      </c>
      <c r="I367" s="3">
        <f t="shared" si="17"/>
        <v>21</v>
      </c>
      <c r="J367" t="s">
        <v>16</v>
      </c>
      <c r="K367" t="s">
        <v>17</v>
      </c>
      <c r="L367" s="3" t="s">
        <v>27</v>
      </c>
      <c r="N367">
        <f t="shared" si="16"/>
        <v>2971.85</v>
      </c>
    </row>
    <row r="368" spans="1:14">
      <c r="A368" s="11">
        <v>41116</v>
      </c>
      <c r="B368" s="3">
        <v>35</v>
      </c>
      <c r="E368" s="10" t="s">
        <v>259</v>
      </c>
      <c r="F368">
        <v>1.633</v>
      </c>
      <c r="H368" s="3" t="s">
        <v>2</v>
      </c>
      <c r="I368" s="3">
        <f t="shared" si="17"/>
        <v>22.155000000000001</v>
      </c>
      <c r="J368" t="s">
        <v>16</v>
      </c>
      <c r="K368" t="s">
        <v>17</v>
      </c>
      <c r="L368" s="3" t="s">
        <v>18</v>
      </c>
      <c r="N368">
        <f>N367+I368</f>
        <v>2994.0050000000001</v>
      </c>
    </row>
    <row r="369" spans="1:14">
      <c r="A369" s="11">
        <v>41116</v>
      </c>
      <c r="B369" s="3">
        <v>15</v>
      </c>
      <c r="E369" s="10" t="s">
        <v>260</v>
      </c>
      <c r="F369">
        <v>1.82</v>
      </c>
      <c r="H369" s="3" t="s">
        <v>2</v>
      </c>
      <c r="I369" s="3">
        <f t="shared" si="17"/>
        <v>12.3</v>
      </c>
      <c r="J369" t="s">
        <v>16</v>
      </c>
      <c r="K369" t="s">
        <v>17</v>
      </c>
      <c r="L369" s="3" t="s">
        <v>18</v>
      </c>
      <c r="N369">
        <f>N368+I369</f>
        <v>3006.3050000000003</v>
      </c>
    </row>
    <row r="370" spans="1:14">
      <c r="A370" s="11">
        <v>41116</v>
      </c>
      <c r="B370" s="3">
        <v>35</v>
      </c>
      <c r="E370" s="9" t="s">
        <v>261</v>
      </c>
      <c r="H370" s="3" t="s">
        <v>13</v>
      </c>
      <c r="I370" s="3">
        <f t="shared" si="17"/>
        <v>-35</v>
      </c>
      <c r="J370" t="s">
        <v>16</v>
      </c>
      <c r="K370" t="s">
        <v>17</v>
      </c>
      <c r="L370" s="3" t="s">
        <v>18</v>
      </c>
      <c r="N370">
        <f t="shared" si="16"/>
        <v>2971.3050000000003</v>
      </c>
    </row>
    <row r="371" spans="1:14">
      <c r="A371" s="11">
        <v>41116</v>
      </c>
      <c r="B371" s="3">
        <v>15</v>
      </c>
      <c r="E371" s="9" t="s">
        <v>262</v>
      </c>
      <c r="H371" s="3" t="s">
        <v>13</v>
      </c>
      <c r="I371" s="3">
        <f t="shared" si="17"/>
        <v>-15</v>
      </c>
      <c r="J371" t="s">
        <v>16</v>
      </c>
      <c r="K371" t="s">
        <v>17</v>
      </c>
      <c r="L371" s="3" t="s">
        <v>18</v>
      </c>
      <c r="N371">
        <f t="shared" si="16"/>
        <v>2956.3050000000003</v>
      </c>
    </row>
    <row r="372" spans="1:14">
      <c r="A372" s="11">
        <v>41117</v>
      </c>
      <c r="B372" s="3">
        <v>35</v>
      </c>
      <c r="E372" s="12" t="s">
        <v>263</v>
      </c>
      <c r="F372">
        <v>1.58</v>
      </c>
      <c r="H372" s="3" t="s">
        <v>2</v>
      </c>
      <c r="I372" s="3">
        <f t="shared" si="17"/>
        <v>20.300000000000004</v>
      </c>
      <c r="J372" t="s">
        <v>16</v>
      </c>
      <c r="K372" t="s">
        <v>17</v>
      </c>
      <c r="L372" s="3" t="s">
        <v>18</v>
      </c>
      <c r="N372">
        <f>N371+I372</f>
        <v>2976.6050000000005</v>
      </c>
    </row>
    <row r="373" spans="1:14">
      <c r="A373" s="11">
        <v>41117</v>
      </c>
      <c r="B373" s="3">
        <v>15</v>
      </c>
      <c r="E373" s="12" t="s">
        <v>264</v>
      </c>
      <c r="F373">
        <v>1.8</v>
      </c>
      <c r="H373" s="3" t="s">
        <v>2</v>
      </c>
      <c r="I373" s="3">
        <f t="shared" si="17"/>
        <v>12</v>
      </c>
      <c r="J373" t="s">
        <v>16</v>
      </c>
      <c r="K373" t="s">
        <v>17</v>
      </c>
      <c r="L373" s="3" t="s">
        <v>18</v>
      </c>
      <c r="N373">
        <f>N372+I373</f>
        <v>2988.6050000000005</v>
      </c>
    </row>
    <row r="374" spans="1:14">
      <c r="A374" s="11">
        <v>41117</v>
      </c>
      <c r="B374" s="3">
        <v>35</v>
      </c>
      <c r="E374" s="12" t="s">
        <v>265</v>
      </c>
      <c r="F374">
        <v>1.54</v>
      </c>
      <c r="H374" s="3" t="s">
        <v>2</v>
      </c>
      <c r="I374" s="3">
        <f t="shared" si="17"/>
        <v>18.899999999999999</v>
      </c>
      <c r="J374" t="s">
        <v>16</v>
      </c>
      <c r="K374" t="s">
        <v>17</v>
      </c>
      <c r="L374" s="3" t="s">
        <v>18</v>
      </c>
      <c r="N374">
        <f t="shared" si="16"/>
        <v>3007.5050000000006</v>
      </c>
    </row>
    <row r="375" spans="1:14">
      <c r="A375" s="11">
        <v>41117</v>
      </c>
      <c r="B375" s="3">
        <v>15</v>
      </c>
      <c r="E375" s="12" t="s">
        <v>266</v>
      </c>
      <c r="F375">
        <v>1.92</v>
      </c>
      <c r="H375" s="3" t="s">
        <v>2</v>
      </c>
      <c r="I375" s="3">
        <f t="shared" si="17"/>
        <v>13.799999999999997</v>
      </c>
      <c r="J375" t="s">
        <v>16</v>
      </c>
      <c r="K375" t="s">
        <v>17</v>
      </c>
      <c r="L375" s="3" t="s">
        <v>18</v>
      </c>
      <c r="N375">
        <f t="shared" si="16"/>
        <v>3021.3050000000007</v>
      </c>
    </row>
    <row r="376" spans="1:14">
      <c r="A376" s="11">
        <v>41117</v>
      </c>
      <c r="B376">
        <v>70</v>
      </c>
      <c r="E376" s="12" t="s">
        <v>267</v>
      </c>
      <c r="F376">
        <v>1.65</v>
      </c>
      <c r="H376" s="3" t="s">
        <v>2</v>
      </c>
      <c r="I376" s="3">
        <f t="shared" si="17"/>
        <v>45.5</v>
      </c>
      <c r="J376" t="s">
        <v>16</v>
      </c>
      <c r="K376" t="s">
        <v>43</v>
      </c>
      <c r="L376" s="3" t="s">
        <v>18</v>
      </c>
      <c r="N376">
        <f t="shared" si="16"/>
        <v>3066.8050000000007</v>
      </c>
    </row>
    <row r="377" spans="1:14">
      <c r="A377" s="11">
        <v>41117</v>
      </c>
      <c r="B377">
        <v>30</v>
      </c>
      <c r="E377" s="12" t="s">
        <v>268</v>
      </c>
      <c r="H377" t="s">
        <v>58</v>
      </c>
      <c r="I377">
        <v>0</v>
      </c>
      <c r="J377" t="s">
        <v>16</v>
      </c>
      <c r="K377" t="s">
        <v>43</v>
      </c>
      <c r="L377" s="3" t="s">
        <v>18</v>
      </c>
      <c r="N377">
        <f t="shared" si="16"/>
        <v>3066.8050000000007</v>
      </c>
    </row>
    <row r="378" spans="1:14">
      <c r="A378" s="11">
        <v>41117</v>
      </c>
      <c r="B378" s="3">
        <v>30</v>
      </c>
      <c r="E378" s="9" t="s">
        <v>261</v>
      </c>
      <c r="F378">
        <v>2</v>
      </c>
      <c r="H378" s="3" t="s">
        <v>2</v>
      </c>
      <c r="I378" s="3">
        <f t="shared" ref="I378:I386" si="18">B378*F378-B378</f>
        <v>30</v>
      </c>
      <c r="J378" t="s">
        <v>16</v>
      </c>
      <c r="K378" t="s">
        <v>17</v>
      </c>
      <c r="L378" s="3" t="s">
        <v>27</v>
      </c>
      <c r="N378">
        <f t="shared" si="16"/>
        <v>3096.8050000000007</v>
      </c>
    </row>
    <row r="379" spans="1:14">
      <c r="A379" s="11">
        <v>41117</v>
      </c>
      <c r="B379" s="3">
        <v>120</v>
      </c>
      <c r="E379" s="9" t="s">
        <v>269</v>
      </c>
      <c r="F379">
        <v>1.4</v>
      </c>
      <c r="H379" s="3" t="s">
        <v>2</v>
      </c>
      <c r="I379" s="3">
        <f t="shared" si="18"/>
        <v>48</v>
      </c>
      <c r="J379" t="s">
        <v>16</v>
      </c>
      <c r="K379" t="s">
        <v>17</v>
      </c>
      <c r="L379" s="3" t="s">
        <v>27</v>
      </c>
      <c r="N379">
        <f t="shared" si="16"/>
        <v>3144.8050000000007</v>
      </c>
    </row>
    <row r="380" spans="1:14">
      <c r="A380" s="11">
        <v>41117</v>
      </c>
      <c r="B380">
        <v>70</v>
      </c>
      <c r="E380" s="13" t="s">
        <v>270</v>
      </c>
      <c r="F380">
        <v>1.87</v>
      </c>
      <c r="H380" s="3" t="s">
        <v>2</v>
      </c>
      <c r="I380" s="3">
        <f t="shared" si="18"/>
        <v>60.900000000000006</v>
      </c>
      <c r="J380" t="s">
        <v>16</v>
      </c>
      <c r="K380" t="s">
        <v>43</v>
      </c>
      <c r="L380" s="3" t="s">
        <v>18</v>
      </c>
      <c r="N380">
        <f t="shared" si="16"/>
        <v>3205.7050000000008</v>
      </c>
    </row>
    <row r="381" spans="1:14">
      <c r="A381" s="11">
        <v>41117</v>
      </c>
      <c r="B381">
        <v>30</v>
      </c>
      <c r="E381" s="13" t="s">
        <v>271</v>
      </c>
      <c r="F381">
        <v>2.0499999999999998</v>
      </c>
      <c r="H381" s="3" t="s">
        <v>2</v>
      </c>
      <c r="I381" s="3">
        <f t="shared" si="18"/>
        <v>31.499999999999993</v>
      </c>
      <c r="J381" t="s">
        <v>16</v>
      </c>
      <c r="K381" t="s">
        <v>43</v>
      </c>
      <c r="L381" s="3" t="s">
        <v>18</v>
      </c>
      <c r="N381">
        <f t="shared" si="16"/>
        <v>3237.2050000000008</v>
      </c>
    </row>
    <row r="382" spans="1:14">
      <c r="A382" s="11">
        <v>41117</v>
      </c>
      <c r="B382">
        <v>70</v>
      </c>
      <c r="E382" s="12" t="s">
        <v>272</v>
      </c>
      <c r="H382" s="3" t="s">
        <v>13</v>
      </c>
      <c r="I382" s="3">
        <f t="shared" si="18"/>
        <v>-70</v>
      </c>
      <c r="J382" t="s">
        <v>16</v>
      </c>
      <c r="K382" t="s">
        <v>43</v>
      </c>
      <c r="L382" s="3" t="s">
        <v>18</v>
      </c>
      <c r="N382">
        <f t="shared" si="16"/>
        <v>3167.2050000000008</v>
      </c>
    </row>
    <row r="383" spans="1:14">
      <c r="A383" s="11">
        <v>41117</v>
      </c>
      <c r="B383">
        <v>30</v>
      </c>
      <c r="E383" s="12" t="s">
        <v>273</v>
      </c>
      <c r="H383" s="3" t="s">
        <v>13</v>
      </c>
      <c r="I383" s="3">
        <f t="shared" si="18"/>
        <v>-30</v>
      </c>
      <c r="J383" t="s">
        <v>16</v>
      </c>
      <c r="K383" t="s">
        <v>43</v>
      </c>
      <c r="L383" s="3" t="s">
        <v>18</v>
      </c>
      <c r="N383">
        <f t="shared" si="16"/>
        <v>3137.2050000000008</v>
      </c>
    </row>
    <row r="384" spans="1:14">
      <c r="A384" s="11">
        <v>41118</v>
      </c>
      <c r="B384" s="3">
        <v>35</v>
      </c>
      <c r="E384" s="12" t="s">
        <v>263</v>
      </c>
      <c r="H384" s="3" t="s">
        <v>13</v>
      </c>
      <c r="I384" s="3">
        <f t="shared" si="18"/>
        <v>-35</v>
      </c>
      <c r="J384" t="s">
        <v>16</v>
      </c>
      <c r="K384" t="s">
        <v>17</v>
      </c>
      <c r="L384" s="3" t="s">
        <v>18</v>
      </c>
      <c r="N384">
        <f t="shared" si="16"/>
        <v>3102.2050000000008</v>
      </c>
    </row>
    <row r="385" spans="1:14">
      <c r="A385" s="11">
        <v>41118</v>
      </c>
      <c r="B385" s="3">
        <v>15</v>
      </c>
      <c r="E385" s="12" t="s">
        <v>264</v>
      </c>
      <c r="H385" s="3" t="s">
        <v>13</v>
      </c>
      <c r="I385" s="3">
        <f t="shared" si="18"/>
        <v>-15</v>
      </c>
      <c r="J385" t="s">
        <v>16</v>
      </c>
      <c r="K385" t="s">
        <v>17</v>
      </c>
      <c r="L385" s="3" t="s">
        <v>18</v>
      </c>
      <c r="N385">
        <f t="shared" si="16"/>
        <v>3087.2050000000008</v>
      </c>
    </row>
    <row r="386" spans="1:14">
      <c r="A386" s="11">
        <v>41118</v>
      </c>
      <c r="B386" s="3">
        <v>35</v>
      </c>
      <c r="E386" s="12" t="s">
        <v>267</v>
      </c>
      <c r="F386">
        <v>1.55</v>
      </c>
      <c r="H386" s="3" t="s">
        <v>2</v>
      </c>
      <c r="I386" s="3">
        <f t="shared" si="18"/>
        <v>19.25</v>
      </c>
      <c r="J386" t="s">
        <v>16</v>
      </c>
      <c r="K386" t="s">
        <v>17</v>
      </c>
      <c r="L386" s="3" t="s">
        <v>18</v>
      </c>
      <c r="N386">
        <f t="shared" si="16"/>
        <v>3106.4550000000008</v>
      </c>
    </row>
    <row r="387" spans="1:14">
      <c r="A387" s="11">
        <v>41118</v>
      </c>
      <c r="B387" s="3">
        <v>15</v>
      </c>
      <c r="E387" s="12" t="s">
        <v>268</v>
      </c>
      <c r="H387" t="s">
        <v>58</v>
      </c>
      <c r="I387">
        <v>0</v>
      </c>
      <c r="J387" t="s">
        <v>16</v>
      </c>
      <c r="K387" t="s">
        <v>17</v>
      </c>
      <c r="L387" s="3" t="s">
        <v>18</v>
      </c>
      <c r="N387">
        <f t="shared" si="16"/>
        <v>3106.4550000000008</v>
      </c>
    </row>
    <row r="388" spans="1:14">
      <c r="A388" s="11">
        <v>41118</v>
      </c>
      <c r="B388" s="3">
        <v>35</v>
      </c>
      <c r="E388" s="12" t="s">
        <v>265</v>
      </c>
      <c r="F388">
        <v>1.81</v>
      </c>
      <c r="H388" s="3" t="s">
        <v>2</v>
      </c>
      <c r="I388" s="3">
        <f>B388*F388-B388</f>
        <v>28.35</v>
      </c>
      <c r="J388" t="s">
        <v>16</v>
      </c>
      <c r="K388" t="s">
        <v>17</v>
      </c>
      <c r="L388" s="3" t="s">
        <v>18</v>
      </c>
      <c r="N388">
        <f t="shared" si="16"/>
        <v>3134.8050000000007</v>
      </c>
    </row>
    <row r="389" spans="1:14">
      <c r="A389" s="11">
        <v>41118</v>
      </c>
      <c r="B389" s="3">
        <v>15</v>
      </c>
      <c r="E389" s="12" t="s">
        <v>266</v>
      </c>
      <c r="H389" t="s">
        <v>58</v>
      </c>
      <c r="I389" s="3">
        <v>0</v>
      </c>
      <c r="J389" t="s">
        <v>16</v>
      </c>
      <c r="K389" t="s">
        <v>17</v>
      </c>
      <c r="L389" s="3" t="s">
        <v>18</v>
      </c>
      <c r="N389">
        <f t="shared" ref="N389:N452" si="19">N388+I389</f>
        <v>3134.8050000000007</v>
      </c>
    </row>
    <row r="390" spans="1:14">
      <c r="A390" s="11">
        <v>41118</v>
      </c>
      <c r="B390" s="3">
        <v>120</v>
      </c>
      <c r="E390" s="12" t="s">
        <v>272</v>
      </c>
      <c r="F390">
        <v>1.74</v>
      </c>
      <c r="H390" s="3" t="s">
        <v>2</v>
      </c>
      <c r="I390" s="3">
        <f t="shared" ref="I390:I443" si="20">B390*F390-B390</f>
        <v>88.800000000000011</v>
      </c>
      <c r="J390" t="s">
        <v>16</v>
      </c>
      <c r="K390" t="s">
        <v>17</v>
      </c>
      <c r="L390" s="3" t="s">
        <v>27</v>
      </c>
      <c r="N390">
        <f t="shared" si="19"/>
        <v>3223.6050000000009</v>
      </c>
    </row>
    <row r="391" spans="1:14">
      <c r="A391" s="11">
        <v>41118</v>
      </c>
      <c r="B391" s="3">
        <v>30</v>
      </c>
      <c r="E391" s="12" t="s">
        <v>274</v>
      </c>
      <c r="F391">
        <v>2</v>
      </c>
      <c r="H391" s="3" t="s">
        <v>2</v>
      </c>
      <c r="I391" s="3">
        <f t="shared" si="20"/>
        <v>30</v>
      </c>
      <c r="J391" t="s">
        <v>16</v>
      </c>
      <c r="K391" t="s">
        <v>17</v>
      </c>
      <c r="L391" s="3" t="s">
        <v>27</v>
      </c>
      <c r="N391">
        <f t="shared" si="19"/>
        <v>3253.6050000000009</v>
      </c>
    </row>
    <row r="392" spans="1:14">
      <c r="A392" s="11">
        <v>41118</v>
      </c>
      <c r="B392" s="3">
        <v>35</v>
      </c>
      <c r="E392" s="13" t="s">
        <v>270</v>
      </c>
      <c r="F392">
        <v>1.6990000000000001</v>
      </c>
      <c r="H392" s="3" t="s">
        <v>2</v>
      </c>
      <c r="I392" s="3">
        <f t="shared" si="20"/>
        <v>24.465000000000003</v>
      </c>
      <c r="J392" t="s">
        <v>16</v>
      </c>
      <c r="K392" t="s">
        <v>17</v>
      </c>
      <c r="L392" s="3" t="s">
        <v>18</v>
      </c>
      <c r="N392">
        <f t="shared" si="19"/>
        <v>3278.0700000000011</v>
      </c>
    </row>
    <row r="393" spans="1:14">
      <c r="A393" s="11">
        <v>41118</v>
      </c>
      <c r="B393" s="3">
        <v>15</v>
      </c>
      <c r="E393" s="13" t="s">
        <v>271</v>
      </c>
      <c r="F393">
        <v>1.9</v>
      </c>
      <c r="H393" s="3" t="s">
        <v>2</v>
      </c>
      <c r="I393" s="3">
        <f t="shared" si="20"/>
        <v>13.5</v>
      </c>
      <c r="J393" t="s">
        <v>16</v>
      </c>
      <c r="K393" t="s">
        <v>17</v>
      </c>
      <c r="L393" s="3" t="s">
        <v>18</v>
      </c>
      <c r="N393">
        <f t="shared" si="19"/>
        <v>3291.5700000000011</v>
      </c>
    </row>
    <row r="394" spans="1:14">
      <c r="A394" s="11">
        <v>41118</v>
      </c>
      <c r="B394" s="3">
        <v>35</v>
      </c>
      <c r="E394" s="12" t="s">
        <v>275</v>
      </c>
      <c r="H394" s="3" t="s">
        <v>13</v>
      </c>
      <c r="I394" s="3">
        <f t="shared" si="20"/>
        <v>-35</v>
      </c>
      <c r="J394" t="s">
        <v>16</v>
      </c>
      <c r="K394" t="s">
        <v>17</v>
      </c>
      <c r="L394" s="3" t="s">
        <v>18</v>
      </c>
      <c r="N394">
        <f t="shared" si="19"/>
        <v>3256.5700000000011</v>
      </c>
    </row>
    <row r="395" spans="1:14">
      <c r="A395" s="11">
        <v>41118</v>
      </c>
      <c r="B395" s="3">
        <v>15</v>
      </c>
      <c r="E395" s="12" t="s">
        <v>276</v>
      </c>
      <c r="H395" s="3" t="s">
        <v>13</v>
      </c>
      <c r="I395" s="3">
        <f t="shared" si="20"/>
        <v>-15</v>
      </c>
      <c r="J395" t="s">
        <v>16</v>
      </c>
      <c r="K395" t="s">
        <v>17</v>
      </c>
      <c r="L395" s="3" t="s">
        <v>18</v>
      </c>
      <c r="N395">
        <f t="shared" si="19"/>
        <v>3241.5700000000011</v>
      </c>
    </row>
    <row r="396" spans="1:14">
      <c r="A396" s="11">
        <v>41119</v>
      </c>
      <c r="B396" s="3">
        <v>120</v>
      </c>
      <c r="E396" s="12" t="s">
        <v>263</v>
      </c>
      <c r="H396" s="3" t="s">
        <v>13</v>
      </c>
      <c r="I396" s="3">
        <f t="shared" si="20"/>
        <v>-120</v>
      </c>
      <c r="J396" t="s">
        <v>16</v>
      </c>
      <c r="K396" t="s">
        <v>17</v>
      </c>
      <c r="L396" s="3" t="s">
        <v>27</v>
      </c>
      <c r="N396">
        <f t="shared" si="19"/>
        <v>3121.5700000000011</v>
      </c>
    </row>
    <row r="397" spans="1:14">
      <c r="A397" s="11">
        <v>41119</v>
      </c>
      <c r="B397" s="3">
        <v>30</v>
      </c>
      <c r="E397" s="12" t="s">
        <v>264</v>
      </c>
      <c r="H397" s="3" t="s">
        <v>13</v>
      </c>
      <c r="I397" s="3">
        <f t="shared" si="20"/>
        <v>-30</v>
      </c>
      <c r="J397" t="s">
        <v>16</v>
      </c>
      <c r="K397" t="s">
        <v>17</v>
      </c>
      <c r="L397" s="3" t="s">
        <v>27</v>
      </c>
      <c r="N397">
        <f t="shared" si="19"/>
        <v>3091.5700000000011</v>
      </c>
    </row>
    <row r="398" spans="1:14">
      <c r="A398" s="11">
        <v>41120</v>
      </c>
      <c r="B398" s="3">
        <v>35</v>
      </c>
      <c r="E398" s="9" t="s">
        <v>277</v>
      </c>
      <c r="H398" s="3" t="s">
        <v>13</v>
      </c>
      <c r="I398" s="3">
        <f t="shared" si="20"/>
        <v>-35</v>
      </c>
      <c r="J398" t="s">
        <v>16</v>
      </c>
      <c r="K398" t="s">
        <v>17</v>
      </c>
      <c r="L398" s="3" t="s">
        <v>18</v>
      </c>
      <c r="N398">
        <f t="shared" si="19"/>
        <v>3056.5700000000011</v>
      </c>
    </row>
    <row r="399" spans="1:14">
      <c r="A399" s="11">
        <v>41120</v>
      </c>
      <c r="B399" s="3">
        <v>15</v>
      </c>
      <c r="E399" s="9" t="s">
        <v>278</v>
      </c>
      <c r="H399" s="3" t="s">
        <v>13</v>
      </c>
      <c r="I399" s="3">
        <f t="shared" si="20"/>
        <v>-15</v>
      </c>
      <c r="J399" t="s">
        <v>16</v>
      </c>
      <c r="K399" t="s">
        <v>17</v>
      </c>
      <c r="L399" s="3" t="s">
        <v>18</v>
      </c>
      <c r="N399">
        <f t="shared" si="19"/>
        <v>3041.5700000000011</v>
      </c>
    </row>
    <row r="400" spans="1:14">
      <c r="A400" s="11">
        <v>41120</v>
      </c>
      <c r="B400">
        <v>70</v>
      </c>
      <c r="E400" s="9" t="s">
        <v>279</v>
      </c>
      <c r="F400">
        <v>1.649</v>
      </c>
      <c r="H400" s="3" t="s">
        <v>2</v>
      </c>
      <c r="I400" s="3">
        <f t="shared" si="20"/>
        <v>45.430000000000007</v>
      </c>
      <c r="J400" t="s">
        <v>16</v>
      </c>
      <c r="K400" t="s">
        <v>43</v>
      </c>
      <c r="L400" s="3" t="s">
        <v>18</v>
      </c>
      <c r="N400">
        <f t="shared" si="19"/>
        <v>3087.0000000000009</v>
      </c>
    </row>
    <row r="401" spans="1:14">
      <c r="A401" s="11">
        <v>41120</v>
      </c>
      <c r="B401">
        <v>30</v>
      </c>
      <c r="E401" s="9" t="s">
        <v>280</v>
      </c>
      <c r="F401">
        <v>2</v>
      </c>
      <c r="H401" s="3" t="s">
        <v>2</v>
      </c>
      <c r="I401" s="3">
        <f t="shared" si="20"/>
        <v>30</v>
      </c>
      <c r="J401" t="s">
        <v>16</v>
      </c>
      <c r="K401" t="s">
        <v>43</v>
      </c>
      <c r="L401" s="3" t="s">
        <v>18</v>
      </c>
      <c r="N401">
        <f t="shared" si="19"/>
        <v>3117.0000000000009</v>
      </c>
    </row>
    <row r="402" spans="1:14">
      <c r="A402" s="11">
        <v>41121</v>
      </c>
      <c r="B402" s="3">
        <v>35</v>
      </c>
      <c r="E402" s="9" t="s">
        <v>279</v>
      </c>
      <c r="F402">
        <v>1.6020000000000001</v>
      </c>
      <c r="H402" s="3" t="s">
        <v>2</v>
      </c>
      <c r="I402" s="3">
        <f t="shared" si="20"/>
        <v>21.07</v>
      </c>
      <c r="J402" t="s">
        <v>16</v>
      </c>
      <c r="K402" t="s">
        <v>17</v>
      </c>
      <c r="L402" s="3" t="s">
        <v>18</v>
      </c>
      <c r="N402">
        <f t="shared" si="19"/>
        <v>3138.0700000000011</v>
      </c>
    </row>
    <row r="403" spans="1:14">
      <c r="A403" s="11">
        <v>41121</v>
      </c>
      <c r="B403" s="3">
        <v>15</v>
      </c>
      <c r="E403" s="9" t="s">
        <v>280</v>
      </c>
      <c r="F403">
        <v>1.95</v>
      </c>
      <c r="H403" s="3" t="s">
        <v>2</v>
      </c>
      <c r="I403" s="3">
        <f t="shared" si="20"/>
        <v>14.25</v>
      </c>
      <c r="J403" t="s">
        <v>16</v>
      </c>
      <c r="K403" t="s">
        <v>17</v>
      </c>
      <c r="L403" s="3" t="s">
        <v>18</v>
      </c>
      <c r="N403">
        <f t="shared" si="19"/>
        <v>3152.3200000000011</v>
      </c>
    </row>
    <row r="404" spans="1:14">
      <c r="A404" s="11">
        <v>41121</v>
      </c>
      <c r="B404" s="3">
        <v>35</v>
      </c>
      <c r="E404" s="9" t="s">
        <v>281</v>
      </c>
      <c r="H404" s="3" t="s">
        <v>13</v>
      </c>
      <c r="I404" s="3">
        <f t="shared" si="20"/>
        <v>-35</v>
      </c>
      <c r="J404" t="s">
        <v>16</v>
      </c>
      <c r="K404" t="s">
        <v>17</v>
      </c>
      <c r="L404" s="3" t="s">
        <v>18</v>
      </c>
      <c r="N404">
        <f t="shared" si="19"/>
        <v>3117.3200000000011</v>
      </c>
    </row>
    <row r="405" spans="1:14">
      <c r="A405" s="11">
        <v>41121</v>
      </c>
      <c r="B405" s="3">
        <v>15</v>
      </c>
      <c r="E405" s="9" t="s">
        <v>282</v>
      </c>
      <c r="H405" s="3" t="s">
        <v>13</v>
      </c>
      <c r="I405" s="3">
        <f t="shared" si="20"/>
        <v>-15</v>
      </c>
      <c r="J405" t="s">
        <v>16</v>
      </c>
      <c r="K405" t="s">
        <v>17</v>
      </c>
      <c r="L405" s="3" t="s">
        <v>18</v>
      </c>
      <c r="N405">
        <f t="shared" si="19"/>
        <v>3102.3200000000011</v>
      </c>
    </row>
    <row r="406" spans="1:14">
      <c r="A406" s="11">
        <v>41121</v>
      </c>
      <c r="B406" s="3">
        <v>35</v>
      </c>
      <c r="E406" s="10" t="s">
        <v>283</v>
      </c>
      <c r="F406">
        <v>1.7689999999999999</v>
      </c>
      <c r="H406" s="3" t="s">
        <v>2</v>
      </c>
      <c r="I406" s="3">
        <f t="shared" si="20"/>
        <v>26.914999999999999</v>
      </c>
      <c r="J406" t="s">
        <v>16</v>
      </c>
      <c r="K406" t="s">
        <v>17</v>
      </c>
      <c r="L406" s="3" t="s">
        <v>18</v>
      </c>
      <c r="N406">
        <f t="shared" si="19"/>
        <v>3129.235000000001</v>
      </c>
    </row>
    <row r="407" spans="1:14">
      <c r="A407" s="11">
        <v>41121</v>
      </c>
      <c r="B407" s="3">
        <v>15</v>
      </c>
      <c r="E407" s="10" t="s">
        <v>284</v>
      </c>
      <c r="F407">
        <v>2.0499999999999998</v>
      </c>
      <c r="H407" s="3" t="s">
        <v>2</v>
      </c>
      <c r="I407" s="3">
        <f t="shared" si="20"/>
        <v>15.749999999999996</v>
      </c>
      <c r="J407" t="s">
        <v>16</v>
      </c>
      <c r="K407" t="s">
        <v>17</v>
      </c>
      <c r="L407" s="3" t="s">
        <v>18</v>
      </c>
      <c r="N407">
        <f t="shared" si="19"/>
        <v>3144.985000000001</v>
      </c>
    </row>
    <row r="408" spans="1:14">
      <c r="A408" s="11">
        <v>41121</v>
      </c>
      <c r="B408" s="3">
        <v>35</v>
      </c>
      <c r="E408" s="9" t="s">
        <v>285</v>
      </c>
      <c r="F408">
        <v>1.405</v>
      </c>
      <c r="H408" s="3" t="s">
        <v>2</v>
      </c>
      <c r="I408" s="3">
        <f t="shared" si="20"/>
        <v>14.175000000000004</v>
      </c>
      <c r="J408" t="s">
        <v>16</v>
      </c>
      <c r="K408" t="s">
        <v>17</v>
      </c>
      <c r="L408" s="3" t="s">
        <v>18</v>
      </c>
      <c r="N408">
        <f t="shared" si="19"/>
        <v>3159.1600000000012</v>
      </c>
    </row>
    <row r="409" spans="1:14">
      <c r="A409" s="11">
        <v>41121</v>
      </c>
      <c r="B409" s="3">
        <v>15</v>
      </c>
      <c r="E409" s="9" t="s">
        <v>286</v>
      </c>
      <c r="F409">
        <v>1.6</v>
      </c>
      <c r="H409" s="3" t="s">
        <v>2</v>
      </c>
      <c r="I409" s="3">
        <f t="shared" si="20"/>
        <v>9</v>
      </c>
      <c r="J409" t="s">
        <v>16</v>
      </c>
      <c r="K409" t="s">
        <v>17</v>
      </c>
      <c r="L409" s="3" t="s">
        <v>18</v>
      </c>
      <c r="N409">
        <f t="shared" si="19"/>
        <v>3168.1600000000012</v>
      </c>
    </row>
    <row r="410" spans="1:14">
      <c r="A410" s="11">
        <v>41122</v>
      </c>
      <c r="B410" s="3">
        <v>35</v>
      </c>
      <c r="E410" s="10" t="s">
        <v>283</v>
      </c>
      <c r="F410">
        <v>1.758</v>
      </c>
      <c r="H410" s="3" t="s">
        <v>2</v>
      </c>
      <c r="I410" s="3">
        <f t="shared" si="20"/>
        <v>26.53</v>
      </c>
      <c r="J410" t="s">
        <v>16</v>
      </c>
      <c r="K410" t="s">
        <v>17</v>
      </c>
      <c r="L410" s="3" t="s">
        <v>18</v>
      </c>
      <c r="N410">
        <f t="shared" si="19"/>
        <v>3194.6900000000014</v>
      </c>
    </row>
    <row r="411" spans="1:14">
      <c r="A411" s="11">
        <v>41122</v>
      </c>
      <c r="B411" s="3">
        <v>15</v>
      </c>
      <c r="E411" s="10" t="s">
        <v>284</v>
      </c>
      <c r="F411">
        <v>2</v>
      </c>
      <c r="H411" s="3" t="s">
        <v>2</v>
      </c>
      <c r="I411" s="3">
        <f t="shared" si="20"/>
        <v>15</v>
      </c>
      <c r="J411" t="s">
        <v>16</v>
      </c>
      <c r="K411" t="s">
        <v>17</v>
      </c>
      <c r="L411" s="3" t="s">
        <v>18</v>
      </c>
      <c r="N411">
        <f t="shared" si="19"/>
        <v>3209.6900000000014</v>
      </c>
    </row>
    <row r="412" spans="1:14">
      <c r="A412" s="11">
        <v>41122</v>
      </c>
      <c r="B412" s="3">
        <v>35</v>
      </c>
      <c r="E412" s="9" t="s">
        <v>279</v>
      </c>
      <c r="H412" s="3" t="s">
        <v>13</v>
      </c>
      <c r="I412" s="3">
        <f t="shared" si="20"/>
        <v>-35</v>
      </c>
      <c r="J412" t="s">
        <v>16</v>
      </c>
      <c r="K412" t="s">
        <v>17</v>
      </c>
      <c r="L412" s="3" t="s">
        <v>18</v>
      </c>
      <c r="N412">
        <f t="shared" si="19"/>
        <v>3174.6900000000014</v>
      </c>
    </row>
    <row r="413" spans="1:14">
      <c r="A413" s="11">
        <v>41122</v>
      </c>
      <c r="B413" s="3">
        <v>15</v>
      </c>
      <c r="E413" s="9" t="s">
        <v>280</v>
      </c>
      <c r="H413" s="3" t="s">
        <v>13</v>
      </c>
      <c r="I413" s="3">
        <f t="shared" si="20"/>
        <v>-15</v>
      </c>
      <c r="J413" t="s">
        <v>16</v>
      </c>
      <c r="K413" t="s">
        <v>17</v>
      </c>
      <c r="L413" s="3" t="s">
        <v>18</v>
      </c>
      <c r="N413">
        <f t="shared" si="19"/>
        <v>3159.6900000000014</v>
      </c>
    </row>
    <row r="414" spans="1:14">
      <c r="A414" s="11">
        <v>41123</v>
      </c>
      <c r="B414" s="3">
        <v>120</v>
      </c>
      <c r="E414" s="9" t="s">
        <v>279</v>
      </c>
      <c r="F414">
        <v>1.575</v>
      </c>
      <c r="H414" s="3" t="s">
        <v>2</v>
      </c>
      <c r="I414" s="3">
        <f t="shared" si="20"/>
        <v>69</v>
      </c>
      <c r="J414" t="s">
        <v>16</v>
      </c>
      <c r="K414" t="s">
        <v>17</v>
      </c>
      <c r="L414" s="3" t="s">
        <v>27</v>
      </c>
      <c r="N414">
        <f t="shared" si="19"/>
        <v>3228.6900000000014</v>
      </c>
    </row>
    <row r="415" spans="1:14">
      <c r="A415" s="11">
        <v>41123</v>
      </c>
      <c r="B415" s="3">
        <v>30</v>
      </c>
      <c r="E415" s="9" t="s">
        <v>280</v>
      </c>
      <c r="F415">
        <v>1.9</v>
      </c>
      <c r="H415" s="3" t="s">
        <v>2</v>
      </c>
      <c r="I415" s="3">
        <f t="shared" si="20"/>
        <v>27</v>
      </c>
      <c r="J415" t="s">
        <v>16</v>
      </c>
      <c r="K415" t="s">
        <v>17</v>
      </c>
      <c r="L415" s="3" t="s">
        <v>27</v>
      </c>
      <c r="N415">
        <f t="shared" si="19"/>
        <v>3255.6900000000014</v>
      </c>
    </row>
    <row r="416" spans="1:14">
      <c r="A416" s="11">
        <v>41123</v>
      </c>
      <c r="B416" s="3">
        <v>30</v>
      </c>
      <c r="E416" s="9" t="s">
        <v>281</v>
      </c>
      <c r="F416">
        <v>1.9430000000000001</v>
      </c>
      <c r="H416" s="3" t="s">
        <v>2</v>
      </c>
      <c r="I416" s="3">
        <f t="shared" si="20"/>
        <v>28.29</v>
      </c>
      <c r="J416" t="s">
        <v>16</v>
      </c>
      <c r="K416" t="s">
        <v>17</v>
      </c>
      <c r="L416" s="3" t="s">
        <v>27</v>
      </c>
      <c r="N416">
        <f t="shared" si="19"/>
        <v>3283.9800000000014</v>
      </c>
    </row>
    <row r="417" spans="1:14">
      <c r="A417" s="11">
        <v>41123</v>
      </c>
      <c r="B417" s="3">
        <v>120</v>
      </c>
      <c r="E417" s="9" t="s">
        <v>287</v>
      </c>
      <c r="F417">
        <v>1.45</v>
      </c>
      <c r="H417" s="3" t="s">
        <v>2</v>
      </c>
      <c r="I417" s="3">
        <f t="shared" si="20"/>
        <v>54</v>
      </c>
      <c r="J417" t="s">
        <v>16</v>
      </c>
      <c r="K417" t="s">
        <v>17</v>
      </c>
      <c r="L417" s="3" t="s">
        <v>27</v>
      </c>
      <c r="N417">
        <f t="shared" si="19"/>
        <v>3337.9800000000014</v>
      </c>
    </row>
    <row r="418" spans="1:14">
      <c r="A418" s="11">
        <v>41123</v>
      </c>
      <c r="B418" s="3">
        <v>30</v>
      </c>
      <c r="E418" s="9" t="s">
        <v>288</v>
      </c>
      <c r="F418">
        <v>1.8</v>
      </c>
      <c r="H418" s="3" t="s">
        <v>2</v>
      </c>
      <c r="I418" s="3">
        <f t="shared" si="20"/>
        <v>24</v>
      </c>
      <c r="J418" t="s">
        <v>16</v>
      </c>
      <c r="K418" t="s">
        <v>17</v>
      </c>
      <c r="L418" s="3" t="s">
        <v>27</v>
      </c>
      <c r="N418">
        <f t="shared" si="19"/>
        <v>3361.9800000000014</v>
      </c>
    </row>
    <row r="419" spans="1:14">
      <c r="A419" s="11">
        <v>41123</v>
      </c>
      <c r="B419" s="3">
        <v>120</v>
      </c>
      <c r="E419" s="9" t="s">
        <v>278</v>
      </c>
      <c r="F419">
        <v>1.5</v>
      </c>
      <c r="H419" s="3" t="s">
        <v>2</v>
      </c>
      <c r="I419" s="3">
        <f t="shared" si="20"/>
        <v>60</v>
      </c>
      <c r="J419" t="s">
        <v>16</v>
      </c>
      <c r="K419" t="s">
        <v>17</v>
      </c>
      <c r="L419" s="3" t="s">
        <v>27</v>
      </c>
      <c r="N419">
        <f t="shared" si="19"/>
        <v>3421.9800000000014</v>
      </c>
    </row>
    <row r="420" spans="1:14">
      <c r="A420" s="11">
        <v>41124</v>
      </c>
      <c r="B420" s="3">
        <v>35</v>
      </c>
      <c r="E420" s="9" t="s">
        <v>289</v>
      </c>
      <c r="H420" s="3" t="s">
        <v>13</v>
      </c>
      <c r="I420" s="3">
        <f t="shared" si="20"/>
        <v>-35</v>
      </c>
      <c r="J420" t="s">
        <v>16</v>
      </c>
      <c r="K420" t="s">
        <v>17</v>
      </c>
      <c r="L420" s="3" t="s">
        <v>18</v>
      </c>
      <c r="N420">
        <f t="shared" si="19"/>
        <v>3386.9800000000014</v>
      </c>
    </row>
    <row r="421" spans="1:14">
      <c r="A421" s="11">
        <v>41124</v>
      </c>
      <c r="B421" s="3">
        <v>15</v>
      </c>
      <c r="E421" s="9" t="s">
        <v>290</v>
      </c>
      <c r="H421" s="3" t="s">
        <v>13</v>
      </c>
      <c r="I421" s="3">
        <f t="shared" si="20"/>
        <v>-15</v>
      </c>
      <c r="J421" t="s">
        <v>16</v>
      </c>
      <c r="K421" t="s">
        <v>17</v>
      </c>
      <c r="L421" s="3" t="s">
        <v>18</v>
      </c>
      <c r="N421">
        <f t="shared" si="19"/>
        <v>3371.9800000000014</v>
      </c>
    </row>
    <row r="422" spans="1:14">
      <c r="A422" s="11">
        <v>41124</v>
      </c>
      <c r="B422" s="3">
        <v>35</v>
      </c>
      <c r="E422" s="10" t="s">
        <v>291</v>
      </c>
      <c r="F422">
        <v>1.575</v>
      </c>
      <c r="H422" s="3" t="s">
        <v>2</v>
      </c>
      <c r="I422" s="3">
        <f t="shared" si="20"/>
        <v>20.125</v>
      </c>
      <c r="J422" t="s">
        <v>16</v>
      </c>
      <c r="K422" t="s">
        <v>17</v>
      </c>
      <c r="L422" s="3" t="s">
        <v>18</v>
      </c>
      <c r="N422">
        <f t="shared" si="19"/>
        <v>3392.1050000000014</v>
      </c>
    </row>
    <row r="423" spans="1:14">
      <c r="A423" s="11">
        <v>41124</v>
      </c>
      <c r="B423" s="3">
        <v>15</v>
      </c>
      <c r="E423" s="10" t="s">
        <v>292</v>
      </c>
      <c r="F423">
        <v>1.75</v>
      </c>
      <c r="H423" s="3" t="s">
        <v>2</v>
      </c>
      <c r="I423" s="3">
        <f t="shared" si="20"/>
        <v>11.25</v>
      </c>
      <c r="J423" t="s">
        <v>16</v>
      </c>
      <c r="K423" t="s">
        <v>17</v>
      </c>
      <c r="L423" s="3" t="s">
        <v>18</v>
      </c>
      <c r="N423">
        <f t="shared" si="19"/>
        <v>3403.3550000000014</v>
      </c>
    </row>
    <row r="424" spans="1:14">
      <c r="A424" s="11">
        <v>41124</v>
      </c>
      <c r="B424" s="3">
        <v>50</v>
      </c>
      <c r="E424" s="9" t="s">
        <v>293</v>
      </c>
      <c r="F424">
        <v>1.74</v>
      </c>
      <c r="H424" s="3" t="s">
        <v>2</v>
      </c>
      <c r="I424" s="3">
        <f t="shared" si="20"/>
        <v>37</v>
      </c>
      <c r="J424" t="s">
        <v>16</v>
      </c>
      <c r="K424" t="s">
        <v>17</v>
      </c>
      <c r="L424" s="3" t="s">
        <v>18</v>
      </c>
      <c r="N424">
        <f t="shared" si="19"/>
        <v>3440.3550000000014</v>
      </c>
    </row>
    <row r="425" spans="1:14">
      <c r="A425" s="11">
        <v>41125</v>
      </c>
      <c r="B425" s="3">
        <v>35</v>
      </c>
      <c r="E425" s="9" t="s">
        <v>294</v>
      </c>
      <c r="F425">
        <v>1.5029999999999999</v>
      </c>
      <c r="H425" s="3" t="s">
        <v>2</v>
      </c>
      <c r="I425" s="3">
        <f t="shared" si="20"/>
        <v>17.604999999999997</v>
      </c>
      <c r="J425" t="s">
        <v>16</v>
      </c>
      <c r="K425" t="s">
        <v>17</v>
      </c>
      <c r="L425" s="3" t="s">
        <v>18</v>
      </c>
      <c r="N425">
        <f t="shared" si="19"/>
        <v>3457.9600000000014</v>
      </c>
    </row>
    <row r="426" spans="1:14">
      <c r="A426" s="11">
        <v>41125</v>
      </c>
      <c r="B426" s="3">
        <v>15</v>
      </c>
      <c r="E426" s="9" t="s">
        <v>295</v>
      </c>
      <c r="F426">
        <v>1.8</v>
      </c>
      <c r="H426" s="3" t="s">
        <v>2</v>
      </c>
      <c r="I426" s="3">
        <f t="shared" si="20"/>
        <v>12</v>
      </c>
      <c r="J426" t="s">
        <v>16</v>
      </c>
      <c r="K426" t="s">
        <v>17</v>
      </c>
      <c r="L426" s="3" t="s">
        <v>18</v>
      </c>
      <c r="N426">
        <f t="shared" si="19"/>
        <v>3469.9600000000014</v>
      </c>
    </row>
    <row r="427" spans="1:14">
      <c r="A427" s="11">
        <v>41125</v>
      </c>
      <c r="B427" s="3">
        <v>35</v>
      </c>
      <c r="E427" s="9" t="s">
        <v>296</v>
      </c>
      <c r="H427" s="3" t="s">
        <v>13</v>
      </c>
      <c r="I427" s="3">
        <f t="shared" si="20"/>
        <v>-35</v>
      </c>
      <c r="J427" t="s">
        <v>16</v>
      </c>
      <c r="K427" t="s">
        <v>17</v>
      </c>
      <c r="L427" s="3" t="s">
        <v>18</v>
      </c>
      <c r="N427">
        <f t="shared" si="19"/>
        <v>3434.9600000000014</v>
      </c>
    </row>
    <row r="428" spans="1:14">
      <c r="A428" s="11">
        <v>41125</v>
      </c>
      <c r="B428" s="3">
        <v>15</v>
      </c>
      <c r="E428" s="9" t="s">
        <v>297</v>
      </c>
      <c r="H428" s="3" t="s">
        <v>13</v>
      </c>
      <c r="I428" s="3">
        <f t="shared" si="20"/>
        <v>-15</v>
      </c>
      <c r="J428" t="s">
        <v>16</v>
      </c>
      <c r="K428" t="s">
        <v>17</v>
      </c>
      <c r="L428" s="3" t="s">
        <v>18</v>
      </c>
      <c r="N428">
        <f t="shared" si="19"/>
        <v>3419.9600000000014</v>
      </c>
    </row>
    <row r="429" spans="1:14">
      <c r="A429" s="11">
        <v>41125</v>
      </c>
      <c r="B429" s="3">
        <v>120</v>
      </c>
      <c r="E429" s="9" t="s">
        <v>289</v>
      </c>
      <c r="F429">
        <v>1.556</v>
      </c>
      <c r="H429" s="3" t="s">
        <v>2</v>
      </c>
      <c r="I429" s="3">
        <f t="shared" si="20"/>
        <v>66.72</v>
      </c>
      <c r="J429" t="s">
        <v>16</v>
      </c>
      <c r="K429" t="s">
        <v>17</v>
      </c>
      <c r="L429" s="3" t="s">
        <v>27</v>
      </c>
      <c r="N429">
        <f t="shared" si="19"/>
        <v>3486.6800000000012</v>
      </c>
    </row>
    <row r="430" spans="1:14">
      <c r="A430" s="11">
        <v>41125</v>
      </c>
      <c r="B430" s="3">
        <v>30</v>
      </c>
      <c r="E430" s="9" t="s">
        <v>290</v>
      </c>
      <c r="F430">
        <v>1.95</v>
      </c>
      <c r="H430" s="3" t="s">
        <v>2</v>
      </c>
      <c r="I430" s="3">
        <f t="shared" si="20"/>
        <v>28.5</v>
      </c>
      <c r="J430" t="s">
        <v>16</v>
      </c>
      <c r="K430" t="s">
        <v>17</v>
      </c>
      <c r="L430" s="3" t="s">
        <v>27</v>
      </c>
      <c r="N430">
        <f t="shared" si="19"/>
        <v>3515.1800000000012</v>
      </c>
    </row>
    <row r="431" spans="1:14">
      <c r="A431" s="11">
        <v>41125</v>
      </c>
      <c r="B431" s="3">
        <v>70</v>
      </c>
      <c r="E431" s="9" t="s">
        <v>298</v>
      </c>
      <c r="H431" s="3" t="s">
        <v>13</v>
      </c>
      <c r="I431" s="3">
        <f t="shared" si="20"/>
        <v>-70</v>
      </c>
      <c r="J431" t="s">
        <v>16</v>
      </c>
      <c r="K431" t="s">
        <v>43</v>
      </c>
      <c r="L431" s="3" t="s">
        <v>18</v>
      </c>
      <c r="N431">
        <f t="shared" si="19"/>
        <v>3445.1800000000012</v>
      </c>
    </row>
    <row r="432" spans="1:14">
      <c r="A432" s="11">
        <v>41125</v>
      </c>
      <c r="B432" s="3">
        <v>30</v>
      </c>
      <c r="E432" s="9" t="s">
        <v>299</v>
      </c>
      <c r="H432" s="3" t="s">
        <v>13</v>
      </c>
      <c r="I432" s="3">
        <f t="shared" si="20"/>
        <v>-30</v>
      </c>
      <c r="J432" t="s">
        <v>16</v>
      </c>
      <c r="K432" t="s">
        <v>43</v>
      </c>
      <c r="L432" s="3" t="s">
        <v>18</v>
      </c>
      <c r="N432">
        <f t="shared" si="19"/>
        <v>3415.1800000000012</v>
      </c>
    </row>
    <row r="433" spans="1:14">
      <c r="A433" s="11">
        <v>41125</v>
      </c>
      <c r="B433" s="3">
        <v>35</v>
      </c>
      <c r="E433" s="9" t="s">
        <v>300</v>
      </c>
      <c r="F433">
        <v>1.5129999999999999</v>
      </c>
      <c r="H433" s="3" t="s">
        <v>2</v>
      </c>
      <c r="I433" s="3">
        <f t="shared" si="20"/>
        <v>17.954999999999998</v>
      </c>
      <c r="J433" t="s">
        <v>16</v>
      </c>
      <c r="K433" t="s">
        <v>17</v>
      </c>
      <c r="L433" s="3" t="s">
        <v>18</v>
      </c>
      <c r="N433">
        <f t="shared" si="19"/>
        <v>3433.1350000000011</v>
      </c>
    </row>
    <row r="434" spans="1:14">
      <c r="A434" s="11">
        <v>41125</v>
      </c>
      <c r="B434" s="3">
        <v>15</v>
      </c>
      <c r="E434" s="9" t="s">
        <v>301</v>
      </c>
      <c r="F434">
        <v>1.75</v>
      </c>
      <c r="H434" s="3" t="s">
        <v>2</v>
      </c>
      <c r="I434" s="3">
        <f t="shared" si="20"/>
        <v>11.25</v>
      </c>
      <c r="J434" t="s">
        <v>16</v>
      </c>
      <c r="K434" t="s">
        <v>17</v>
      </c>
      <c r="L434" s="3" t="s">
        <v>18</v>
      </c>
      <c r="N434">
        <f t="shared" si="19"/>
        <v>3444.3850000000011</v>
      </c>
    </row>
    <row r="435" spans="1:14">
      <c r="A435" s="11">
        <v>41126</v>
      </c>
      <c r="B435" s="3">
        <v>35</v>
      </c>
      <c r="E435" s="9" t="s">
        <v>289</v>
      </c>
      <c r="F435">
        <v>1.444</v>
      </c>
      <c r="H435" s="3" t="s">
        <v>2</v>
      </c>
      <c r="I435" s="3">
        <f t="shared" si="20"/>
        <v>15.54</v>
      </c>
      <c r="J435" t="s">
        <v>16</v>
      </c>
      <c r="K435" t="s">
        <v>17</v>
      </c>
      <c r="L435" s="3" t="s">
        <v>18</v>
      </c>
      <c r="N435">
        <f t="shared" si="19"/>
        <v>3459.9250000000011</v>
      </c>
    </row>
    <row r="436" spans="1:14">
      <c r="A436" s="11">
        <v>41126</v>
      </c>
      <c r="B436" s="3">
        <v>15</v>
      </c>
      <c r="E436" s="9" t="s">
        <v>290</v>
      </c>
      <c r="F436">
        <v>1.8</v>
      </c>
      <c r="H436" s="3" t="s">
        <v>2</v>
      </c>
      <c r="I436" s="3">
        <f t="shared" si="20"/>
        <v>12</v>
      </c>
      <c r="J436" t="s">
        <v>16</v>
      </c>
      <c r="K436" t="s">
        <v>17</v>
      </c>
      <c r="L436" s="3" t="s">
        <v>18</v>
      </c>
      <c r="N436">
        <f t="shared" si="19"/>
        <v>3471.9250000000011</v>
      </c>
    </row>
    <row r="437" spans="1:14">
      <c r="A437" s="11">
        <v>41126</v>
      </c>
      <c r="B437" s="3">
        <v>240</v>
      </c>
      <c r="E437" s="9" t="s">
        <v>298</v>
      </c>
      <c r="F437">
        <v>1.4350000000000001</v>
      </c>
      <c r="H437" s="3" t="s">
        <v>2</v>
      </c>
      <c r="I437" s="3">
        <f t="shared" si="20"/>
        <v>104.40000000000003</v>
      </c>
      <c r="J437" t="s">
        <v>16</v>
      </c>
      <c r="K437" t="s">
        <v>43</v>
      </c>
      <c r="L437" s="3" t="s">
        <v>27</v>
      </c>
      <c r="N437">
        <f t="shared" si="19"/>
        <v>3576.3250000000012</v>
      </c>
    </row>
    <row r="438" spans="1:14">
      <c r="A438" s="11">
        <v>41126</v>
      </c>
      <c r="B438" s="3">
        <v>60</v>
      </c>
      <c r="E438" s="9" t="s">
        <v>299</v>
      </c>
      <c r="F438">
        <v>1.7</v>
      </c>
      <c r="H438" s="3" t="s">
        <v>2</v>
      </c>
      <c r="I438" s="3">
        <f t="shared" si="20"/>
        <v>42</v>
      </c>
      <c r="J438" t="s">
        <v>16</v>
      </c>
      <c r="K438" t="s">
        <v>43</v>
      </c>
      <c r="L438" s="3" t="s">
        <v>27</v>
      </c>
      <c r="N438">
        <f t="shared" si="19"/>
        <v>3618.3250000000012</v>
      </c>
    </row>
    <row r="439" spans="1:14">
      <c r="A439" s="11">
        <v>41126</v>
      </c>
      <c r="B439" s="3">
        <v>120</v>
      </c>
      <c r="E439" s="9" t="s">
        <v>296</v>
      </c>
      <c r="H439" s="3" t="s">
        <v>13</v>
      </c>
      <c r="I439" s="3">
        <f t="shared" si="20"/>
        <v>-120</v>
      </c>
      <c r="J439" t="s">
        <v>16</v>
      </c>
      <c r="K439" t="s">
        <v>17</v>
      </c>
      <c r="L439" s="3" t="s">
        <v>27</v>
      </c>
      <c r="N439">
        <f t="shared" si="19"/>
        <v>3498.3250000000012</v>
      </c>
    </row>
    <row r="440" spans="1:14">
      <c r="A440" s="11">
        <v>41126</v>
      </c>
      <c r="B440" s="3">
        <v>30</v>
      </c>
      <c r="E440" s="9" t="s">
        <v>297</v>
      </c>
      <c r="H440" s="3" t="s">
        <v>13</v>
      </c>
      <c r="I440" s="3">
        <f t="shared" si="20"/>
        <v>-30</v>
      </c>
      <c r="J440" t="s">
        <v>16</v>
      </c>
      <c r="K440" t="s">
        <v>17</v>
      </c>
      <c r="L440" s="3" t="s">
        <v>27</v>
      </c>
      <c r="N440">
        <f t="shared" si="19"/>
        <v>3468.3250000000012</v>
      </c>
    </row>
    <row r="441" spans="1:14">
      <c r="A441" s="11">
        <v>41127</v>
      </c>
      <c r="B441" s="3">
        <v>35</v>
      </c>
      <c r="E441" s="10" t="s">
        <v>302</v>
      </c>
      <c r="F441">
        <v>1.885</v>
      </c>
      <c r="H441" s="3" t="s">
        <v>2</v>
      </c>
      <c r="I441" s="3">
        <f t="shared" si="20"/>
        <v>30.974999999999994</v>
      </c>
      <c r="J441" t="s">
        <v>16</v>
      </c>
      <c r="K441" t="s">
        <v>17</v>
      </c>
      <c r="L441" s="3" t="s">
        <v>18</v>
      </c>
      <c r="N441">
        <f t="shared" si="19"/>
        <v>3499.3000000000011</v>
      </c>
    </row>
    <row r="442" spans="1:14">
      <c r="A442" s="11">
        <v>41127</v>
      </c>
      <c r="B442" s="3">
        <v>15</v>
      </c>
      <c r="E442" s="10" t="s">
        <v>303</v>
      </c>
      <c r="F442">
        <v>2.15</v>
      </c>
      <c r="H442" s="3" t="s">
        <v>2</v>
      </c>
      <c r="I442" s="3">
        <f t="shared" si="20"/>
        <v>17.25</v>
      </c>
      <c r="J442" t="s">
        <v>16</v>
      </c>
      <c r="K442" t="s">
        <v>17</v>
      </c>
      <c r="L442" s="3" t="s">
        <v>18</v>
      </c>
      <c r="N442">
        <f t="shared" si="19"/>
        <v>3516.5500000000011</v>
      </c>
    </row>
    <row r="443" spans="1:14">
      <c r="A443" s="11">
        <v>41127</v>
      </c>
      <c r="B443" s="3">
        <v>140</v>
      </c>
      <c r="E443" s="10" t="s">
        <v>304</v>
      </c>
      <c r="F443">
        <v>1.5409999999999999</v>
      </c>
      <c r="H443" s="3" t="s">
        <v>2</v>
      </c>
      <c r="I443" s="3">
        <f t="shared" si="20"/>
        <v>75.739999999999981</v>
      </c>
      <c r="J443" t="s">
        <v>16</v>
      </c>
      <c r="K443" t="s">
        <v>305</v>
      </c>
      <c r="L443" s="3" t="s">
        <v>18</v>
      </c>
      <c r="N443">
        <f t="shared" si="19"/>
        <v>3592.2900000000009</v>
      </c>
    </row>
    <row r="444" spans="1:14">
      <c r="A444" s="11">
        <v>41127</v>
      </c>
      <c r="B444" s="3">
        <v>60</v>
      </c>
      <c r="E444" s="10" t="s">
        <v>306</v>
      </c>
      <c r="H444" s="3" t="s">
        <v>58</v>
      </c>
      <c r="I444" s="3">
        <v>0</v>
      </c>
      <c r="J444" t="s">
        <v>16</v>
      </c>
      <c r="K444" t="s">
        <v>305</v>
      </c>
      <c r="L444" s="3" t="s">
        <v>18</v>
      </c>
      <c r="N444">
        <f t="shared" si="19"/>
        <v>3592.2900000000009</v>
      </c>
    </row>
    <row r="445" spans="1:14">
      <c r="A445" s="11">
        <v>41127</v>
      </c>
      <c r="B445" s="3">
        <v>140</v>
      </c>
      <c r="E445" s="9" t="s">
        <v>307</v>
      </c>
      <c r="F445">
        <v>1.4670000000000001</v>
      </c>
      <c r="H445" s="3" t="s">
        <v>2</v>
      </c>
      <c r="I445" s="3">
        <f t="shared" ref="I445:I455" si="21">B445*F445-B445</f>
        <v>65.380000000000024</v>
      </c>
      <c r="J445" t="s">
        <v>16</v>
      </c>
      <c r="K445" t="s">
        <v>305</v>
      </c>
      <c r="L445" s="3" t="s">
        <v>18</v>
      </c>
      <c r="N445">
        <f t="shared" si="19"/>
        <v>3657.670000000001</v>
      </c>
    </row>
    <row r="446" spans="1:14">
      <c r="A446" s="11">
        <v>41127</v>
      </c>
      <c r="B446" s="3">
        <v>60</v>
      </c>
      <c r="E446" s="9" t="s">
        <v>308</v>
      </c>
      <c r="F446">
        <v>1.7</v>
      </c>
      <c r="H446" s="3" t="s">
        <v>2</v>
      </c>
      <c r="I446" s="3">
        <f t="shared" si="21"/>
        <v>42</v>
      </c>
      <c r="J446" t="s">
        <v>16</v>
      </c>
      <c r="K446" t="s">
        <v>305</v>
      </c>
      <c r="L446" s="3" t="s">
        <v>18</v>
      </c>
      <c r="N446">
        <f t="shared" si="19"/>
        <v>3699.670000000001</v>
      </c>
    </row>
    <row r="447" spans="1:14">
      <c r="A447" s="11">
        <v>41127</v>
      </c>
      <c r="B447" s="3">
        <v>35</v>
      </c>
      <c r="E447" s="10" t="s">
        <v>309</v>
      </c>
      <c r="H447" s="3" t="s">
        <v>13</v>
      </c>
      <c r="I447" s="3">
        <f t="shared" si="21"/>
        <v>-35</v>
      </c>
      <c r="J447" t="s">
        <v>16</v>
      </c>
      <c r="K447" t="s">
        <v>17</v>
      </c>
      <c r="L447" s="3" t="s">
        <v>18</v>
      </c>
      <c r="N447">
        <f t="shared" si="19"/>
        <v>3664.670000000001</v>
      </c>
    </row>
    <row r="448" spans="1:14">
      <c r="A448" s="11">
        <v>41127</v>
      </c>
      <c r="B448" s="3">
        <v>15</v>
      </c>
      <c r="E448" s="10" t="s">
        <v>310</v>
      </c>
      <c r="H448" s="3" t="s">
        <v>13</v>
      </c>
      <c r="I448" s="3">
        <f t="shared" si="21"/>
        <v>-15</v>
      </c>
      <c r="J448" t="s">
        <v>16</v>
      </c>
      <c r="K448" t="s">
        <v>17</v>
      </c>
      <c r="L448" s="3" t="s">
        <v>18</v>
      </c>
      <c r="N448">
        <f t="shared" si="19"/>
        <v>3649.670000000001</v>
      </c>
    </row>
    <row r="449" spans="1:14">
      <c r="A449" s="11">
        <v>41127</v>
      </c>
      <c r="B449" s="3">
        <v>35</v>
      </c>
      <c r="E449" s="10" t="s">
        <v>311</v>
      </c>
      <c r="F449">
        <v>1.645</v>
      </c>
      <c r="H449" s="3" t="s">
        <v>2</v>
      </c>
      <c r="I449" s="3">
        <f t="shared" si="21"/>
        <v>22.575000000000003</v>
      </c>
      <c r="J449" t="s">
        <v>16</v>
      </c>
      <c r="K449" t="s">
        <v>17</v>
      </c>
      <c r="L449" s="3" t="s">
        <v>18</v>
      </c>
      <c r="N449">
        <f t="shared" si="19"/>
        <v>3672.2450000000008</v>
      </c>
    </row>
    <row r="450" spans="1:14">
      <c r="A450" s="11">
        <v>41127</v>
      </c>
      <c r="B450" s="3">
        <v>15</v>
      </c>
      <c r="E450" s="10" t="s">
        <v>312</v>
      </c>
      <c r="F450">
        <v>1.85</v>
      </c>
      <c r="H450" s="3" t="s">
        <v>2</v>
      </c>
      <c r="I450" s="3">
        <f t="shared" si="21"/>
        <v>12.75</v>
      </c>
      <c r="J450" t="s">
        <v>16</v>
      </c>
      <c r="K450" t="s">
        <v>17</v>
      </c>
      <c r="L450" s="3" t="s">
        <v>18</v>
      </c>
      <c r="N450">
        <f t="shared" si="19"/>
        <v>3684.9950000000008</v>
      </c>
    </row>
    <row r="451" spans="1:14">
      <c r="A451" s="11">
        <v>41127</v>
      </c>
      <c r="B451" s="3">
        <v>35</v>
      </c>
      <c r="E451" s="9" t="s">
        <v>313</v>
      </c>
      <c r="H451" s="3" t="s">
        <v>13</v>
      </c>
      <c r="I451" s="3">
        <f t="shared" si="21"/>
        <v>-35</v>
      </c>
      <c r="J451" t="s">
        <v>16</v>
      </c>
      <c r="K451" t="s">
        <v>17</v>
      </c>
      <c r="L451" s="3" t="s">
        <v>18</v>
      </c>
      <c r="N451">
        <f t="shared" si="19"/>
        <v>3649.9950000000008</v>
      </c>
    </row>
    <row r="452" spans="1:14">
      <c r="A452" s="11">
        <v>41127</v>
      </c>
      <c r="B452" s="3">
        <v>15</v>
      </c>
      <c r="E452" s="9" t="s">
        <v>314</v>
      </c>
      <c r="H452" s="3" t="s">
        <v>13</v>
      </c>
      <c r="I452" s="3">
        <f t="shared" si="21"/>
        <v>-15</v>
      </c>
      <c r="J452" t="s">
        <v>16</v>
      </c>
      <c r="K452" t="s">
        <v>17</v>
      </c>
      <c r="L452" s="3" t="s">
        <v>18</v>
      </c>
      <c r="N452">
        <f t="shared" si="19"/>
        <v>3634.9950000000008</v>
      </c>
    </row>
    <row r="453" spans="1:14">
      <c r="A453" s="11">
        <v>41127</v>
      </c>
      <c r="B453" s="3">
        <v>35</v>
      </c>
      <c r="E453" t="s">
        <v>315</v>
      </c>
      <c r="H453" s="3" t="s">
        <v>13</v>
      </c>
      <c r="I453" s="3">
        <f t="shared" si="21"/>
        <v>-35</v>
      </c>
      <c r="J453" t="s">
        <v>16</v>
      </c>
      <c r="K453" t="s">
        <v>17</v>
      </c>
      <c r="L453" s="3" t="s">
        <v>18</v>
      </c>
      <c r="N453">
        <f t="shared" ref="N453:N516" si="22">N452+I453</f>
        <v>3599.9950000000008</v>
      </c>
    </row>
    <row r="454" spans="1:14">
      <c r="A454" s="11">
        <v>41127</v>
      </c>
      <c r="B454" s="3">
        <v>15</v>
      </c>
      <c r="E454" t="s">
        <v>316</v>
      </c>
      <c r="H454" s="3" t="s">
        <v>13</v>
      </c>
      <c r="I454" s="3">
        <f t="shared" si="21"/>
        <v>-15</v>
      </c>
      <c r="J454" t="s">
        <v>16</v>
      </c>
      <c r="K454" t="s">
        <v>17</v>
      </c>
      <c r="L454" s="3" t="s">
        <v>18</v>
      </c>
      <c r="N454">
        <f t="shared" si="22"/>
        <v>3584.9950000000008</v>
      </c>
    </row>
    <row r="455" spans="1:14">
      <c r="A455" s="11">
        <v>41128</v>
      </c>
      <c r="B455" s="3">
        <v>140</v>
      </c>
      <c r="E455" s="10" t="s">
        <v>304</v>
      </c>
      <c r="F455">
        <v>1.5620000000000001</v>
      </c>
      <c r="H455" s="3" t="s">
        <v>2</v>
      </c>
      <c r="I455" s="3">
        <f t="shared" si="21"/>
        <v>78.680000000000007</v>
      </c>
      <c r="J455" t="s">
        <v>16</v>
      </c>
      <c r="K455" t="s">
        <v>305</v>
      </c>
      <c r="L455" s="3" t="s">
        <v>18</v>
      </c>
      <c r="N455">
        <f t="shared" si="22"/>
        <v>3663.6750000000006</v>
      </c>
    </row>
    <row r="456" spans="1:14">
      <c r="A456" s="11">
        <v>41128</v>
      </c>
      <c r="B456" s="3">
        <v>60</v>
      </c>
      <c r="E456" s="10" t="s">
        <v>306</v>
      </c>
      <c r="H456" s="3" t="s">
        <v>58</v>
      </c>
      <c r="I456" s="3">
        <v>0</v>
      </c>
      <c r="J456" t="s">
        <v>16</v>
      </c>
      <c r="K456" t="s">
        <v>305</v>
      </c>
      <c r="L456" s="3" t="s">
        <v>18</v>
      </c>
      <c r="N456">
        <f t="shared" si="22"/>
        <v>3663.6750000000006</v>
      </c>
    </row>
    <row r="457" spans="1:14">
      <c r="A457" s="11">
        <v>41128</v>
      </c>
      <c r="B457" s="3">
        <v>120</v>
      </c>
      <c r="E457" t="s">
        <v>315</v>
      </c>
      <c r="F457">
        <v>1.5289999999999999</v>
      </c>
      <c r="H457" s="3" t="s">
        <v>2</v>
      </c>
      <c r="I457" s="3">
        <f t="shared" ref="I457:I462" si="23">B457*F457-B457</f>
        <v>63.47999999999999</v>
      </c>
      <c r="J457" t="s">
        <v>16</v>
      </c>
      <c r="K457" t="s">
        <v>17</v>
      </c>
      <c r="L457" s="3" t="s">
        <v>27</v>
      </c>
      <c r="N457">
        <f t="shared" si="22"/>
        <v>3727.1550000000007</v>
      </c>
    </row>
    <row r="458" spans="1:14">
      <c r="A458" s="11">
        <v>41128</v>
      </c>
      <c r="B458" s="3">
        <v>30</v>
      </c>
      <c r="E458" t="s">
        <v>316</v>
      </c>
      <c r="F458">
        <v>1.75</v>
      </c>
      <c r="H458" s="3" t="s">
        <v>2</v>
      </c>
      <c r="I458" s="3">
        <f t="shared" si="23"/>
        <v>22.5</v>
      </c>
      <c r="J458" t="s">
        <v>16</v>
      </c>
      <c r="K458" t="s">
        <v>17</v>
      </c>
      <c r="L458" s="3" t="s">
        <v>27</v>
      </c>
      <c r="N458">
        <f t="shared" si="22"/>
        <v>3749.6550000000007</v>
      </c>
    </row>
    <row r="459" spans="1:14">
      <c r="A459" s="11">
        <v>41128</v>
      </c>
      <c r="B459" s="3">
        <v>35</v>
      </c>
      <c r="E459" s="9" t="s">
        <v>307</v>
      </c>
      <c r="H459" s="3" t="s">
        <v>13</v>
      </c>
      <c r="I459" s="3">
        <f t="shared" si="23"/>
        <v>-35</v>
      </c>
      <c r="J459" t="s">
        <v>16</v>
      </c>
      <c r="K459" t="s">
        <v>17</v>
      </c>
      <c r="L459" s="3" t="s">
        <v>18</v>
      </c>
      <c r="N459">
        <f t="shared" si="22"/>
        <v>3714.6550000000007</v>
      </c>
    </row>
    <row r="460" spans="1:14">
      <c r="A460" s="11">
        <v>41128</v>
      </c>
      <c r="B460" s="3">
        <v>15</v>
      </c>
      <c r="E460" s="9" t="s">
        <v>308</v>
      </c>
      <c r="H460" s="3" t="s">
        <v>13</v>
      </c>
      <c r="I460" s="3">
        <f t="shared" si="23"/>
        <v>-15</v>
      </c>
      <c r="J460" t="s">
        <v>16</v>
      </c>
      <c r="K460" t="s">
        <v>17</v>
      </c>
      <c r="L460" s="3" t="s">
        <v>18</v>
      </c>
      <c r="N460">
        <f t="shared" si="22"/>
        <v>3699.6550000000007</v>
      </c>
    </row>
    <row r="461" spans="1:14">
      <c r="A461" s="11">
        <v>41128</v>
      </c>
      <c r="B461" s="3">
        <v>15</v>
      </c>
      <c r="E461" s="10" t="s">
        <v>302</v>
      </c>
      <c r="H461" s="3" t="s">
        <v>13</v>
      </c>
      <c r="I461" s="3">
        <f t="shared" si="23"/>
        <v>-15</v>
      </c>
      <c r="J461" t="s">
        <v>16</v>
      </c>
      <c r="K461" t="s">
        <v>17</v>
      </c>
      <c r="L461" s="3" t="s">
        <v>18</v>
      </c>
      <c r="N461">
        <f t="shared" si="22"/>
        <v>3684.6550000000007</v>
      </c>
    </row>
    <row r="462" spans="1:14">
      <c r="A462" s="11">
        <v>41128</v>
      </c>
      <c r="B462" s="3">
        <v>35</v>
      </c>
      <c r="E462" s="10" t="s">
        <v>317</v>
      </c>
      <c r="H462" s="3" t="s">
        <v>13</v>
      </c>
      <c r="I462" s="3">
        <f t="shared" si="23"/>
        <v>-35</v>
      </c>
      <c r="J462" t="s">
        <v>16</v>
      </c>
      <c r="K462" t="s">
        <v>17</v>
      </c>
      <c r="L462" s="3" t="s">
        <v>18</v>
      </c>
      <c r="N462">
        <f t="shared" si="22"/>
        <v>3649.6550000000007</v>
      </c>
    </row>
    <row r="463" spans="1:14">
      <c r="A463" s="11">
        <v>41129</v>
      </c>
      <c r="B463" s="3">
        <v>120</v>
      </c>
      <c r="E463" s="10" t="s">
        <v>310</v>
      </c>
      <c r="H463" s="3" t="s">
        <v>13</v>
      </c>
      <c r="I463" s="3">
        <f>B463*F463-B463</f>
        <v>-120</v>
      </c>
      <c r="J463" t="s">
        <v>16</v>
      </c>
      <c r="K463" t="s">
        <v>17</v>
      </c>
      <c r="L463" s="3" t="s">
        <v>27</v>
      </c>
      <c r="N463">
        <f t="shared" si="22"/>
        <v>3529.6550000000007</v>
      </c>
    </row>
    <row r="464" spans="1:14">
      <c r="A464" s="11">
        <v>41129</v>
      </c>
      <c r="B464" s="3">
        <v>30</v>
      </c>
      <c r="E464" s="10" t="s">
        <v>318</v>
      </c>
      <c r="H464" s="3" t="s">
        <v>13</v>
      </c>
      <c r="I464" s="3">
        <f>B464*F464-B464</f>
        <v>-30</v>
      </c>
      <c r="J464" t="s">
        <v>16</v>
      </c>
      <c r="K464" t="s">
        <v>17</v>
      </c>
      <c r="L464" s="3" t="s">
        <v>27</v>
      </c>
      <c r="N464">
        <f t="shared" si="22"/>
        <v>3499.6550000000007</v>
      </c>
    </row>
    <row r="465" spans="1:14">
      <c r="A465" s="11">
        <v>41129</v>
      </c>
      <c r="B465" s="3">
        <v>70</v>
      </c>
      <c r="E465" s="10" t="s">
        <v>304</v>
      </c>
      <c r="F465">
        <v>1.4930000000000001</v>
      </c>
      <c r="H465" s="3" t="s">
        <v>2</v>
      </c>
      <c r="I465" s="3">
        <f t="shared" ref="I465" si="24">B465*F465-B465</f>
        <v>34.510000000000005</v>
      </c>
      <c r="J465" t="s">
        <v>16</v>
      </c>
      <c r="K465" t="s">
        <v>43</v>
      </c>
      <c r="L465" s="3" t="s">
        <v>18</v>
      </c>
      <c r="N465">
        <f t="shared" si="22"/>
        <v>3534.1650000000009</v>
      </c>
    </row>
    <row r="466" spans="1:14">
      <c r="A466" s="11">
        <v>41129</v>
      </c>
      <c r="B466" s="3">
        <v>30</v>
      </c>
      <c r="E466" s="10" t="s">
        <v>306</v>
      </c>
      <c r="F466">
        <v>1.6</v>
      </c>
      <c r="H466" s="3" t="s">
        <v>2</v>
      </c>
      <c r="I466" s="3">
        <v>0</v>
      </c>
      <c r="J466" t="s">
        <v>16</v>
      </c>
      <c r="K466" t="s">
        <v>43</v>
      </c>
      <c r="L466" s="3" t="s">
        <v>18</v>
      </c>
      <c r="N466">
        <f t="shared" si="22"/>
        <v>3534.1650000000009</v>
      </c>
    </row>
    <row r="467" spans="1:14">
      <c r="A467" s="11">
        <v>41129</v>
      </c>
      <c r="B467" s="3">
        <v>120</v>
      </c>
      <c r="E467" s="10" t="s">
        <v>302</v>
      </c>
      <c r="F467">
        <v>1.68</v>
      </c>
      <c r="H467" s="3" t="s">
        <v>2</v>
      </c>
      <c r="I467" s="3">
        <f t="shared" ref="I467:I530" si="25">B467*F467-B467</f>
        <v>81.599999999999994</v>
      </c>
      <c r="J467" t="s">
        <v>16</v>
      </c>
      <c r="K467" t="s">
        <v>17</v>
      </c>
      <c r="L467" s="3" t="s">
        <v>18</v>
      </c>
      <c r="N467">
        <f t="shared" si="22"/>
        <v>3615.7650000000008</v>
      </c>
    </row>
    <row r="468" spans="1:14">
      <c r="A468" s="11">
        <v>41129</v>
      </c>
      <c r="B468" s="3">
        <v>30</v>
      </c>
      <c r="E468" s="10" t="s">
        <v>319</v>
      </c>
      <c r="F468">
        <v>1.85</v>
      </c>
      <c r="H468" s="3" t="s">
        <v>2</v>
      </c>
      <c r="I468" s="3">
        <f t="shared" si="25"/>
        <v>25.5</v>
      </c>
      <c r="J468" t="s">
        <v>16</v>
      </c>
      <c r="K468" t="s">
        <v>17</v>
      </c>
      <c r="L468" s="3" t="s">
        <v>18</v>
      </c>
      <c r="N468">
        <f t="shared" si="22"/>
        <v>3641.2650000000008</v>
      </c>
    </row>
    <row r="469" spans="1:14">
      <c r="A469" s="11">
        <v>41130</v>
      </c>
      <c r="B469" s="3">
        <v>35</v>
      </c>
      <c r="E469" s="9" t="s">
        <v>320</v>
      </c>
      <c r="H469" s="3" t="s">
        <v>13</v>
      </c>
      <c r="I469" s="3">
        <f t="shared" si="25"/>
        <v>-35</v>
      </c>
      <c r="J469" t="s">
        <v>16</v>
      </c>
      <c r="K469" t="s">
        <v>17</v>
      </c>
      <c r="L469" s="3" t="s">
        <v>18</v>
      </c>
      <c r="N469">
        <f t="shared" si="22"/>
        <v>3606.2650000000008</v>
      </c>
    </row>
    <row r="470" spans="1:14">
      <c r="A470" s="11">
        <v>41130</v>
      </c>
      <c r="B470" s="3">
        <v>15</v>
      </c>
      <c r="E470" s="9" t="s">
        <v>321</v>
      </c>
      <c r="H470" s="3" t="s">
        <v>13</v>
      </c>
      <c r="I470" s="3">
        <f t="shared" si="25"/>
        <v>-15</v>
      </c>
      <c r="J470" t="s">
        <v>16</v>
      </c>
      <c r="K470" t="s">
        <v>17</v>
      </c>
      <c r="L470" s="3" t="s">
        <v>18</v>
      </c>
      <c r="N470">
        <f t="shared" si="22"/>
        <v>3591.2650000000008</v>
      </c>
    </row>
    <row r="471" spans="1:14">
      <c r="A471" s="11">
        <v>41131</v>
      </c>
      <c r="B471" s="3">
        <v>35</v>
      </c>
      <c r="E471" t="s">
        <v>322</v>
      </c>
      <c r="F471">
        <v>1.63</v>
      </c>
      <c r="H471" s="3" t="s">
        <v>2</v>
      </c>
      <c r="I471" s="3">
        <f t="shared" si="25"/>
        <v>22.049999999999997</v>
      </c>
      <c r="J471" t="s">
        <v>16</v>
      </c>
      <c r="K471" t="s">
        <v>17</v>
      </c>
      <c r="L471" s="3" t="s">
        <v>18</v>
      </c>
      <c r="N471">
        <f t="shared" si="22"/>
        <v>3613.315000000001</v>
      </c>
    </row>
    <row r="472" spans="1:14">
      <c r="A472" s="11">
        <v>41131</v>
      </c>
      <c r="B472" s="3">
        <v>15</v>
      </c>
      <c r="E472" t="s">
        <v>323</v>
      </c>
      <c r="F472">
        <v>1.8</v>
      </c>
      <c r="H472" s="3" t="s">
        <v>2</v>
      </c>
      <c r="I472" s="3">
        <f t="shared" si="25"/>
        <v>12</v>
      </c>
      <c r="J472" t="s">
        <v>16</v>
      </c>
      <c r="K472" t="s">
        <v>17</v>
      </c>
      <c r="L472" s="3" t="s">
        <v>18</v>
      </c>
      <c r="N472">
        <f t="shared" si="22"/>
        <v>3625.315000000001</v>
      </c>
    </row>
    <row r="473" spans="1:14">
      <c r="A473" s="11">
        <v>41131</v>
      </c>
      <c r="B473" s="3">
        <v>35</v>
      </c>
      <c r="E473" s="10" t="s">
        <v>324</v>
      </c>
      <c r="F473">
        <v>1.92</v>
      </c>
      <c r="H473" s="3" t="s">
        <v>2</v>
      </c>
      <c r="I473" s="3">
        <f t="shared" si="25"/>
        <v>32.200000000000003</v>
      </c>
      <c r="J473" t="s">
        <v>16</v>
      </c>
      <c r="K473" t="s">
        <v>17</v>
      </c>
      <c r="L473" s="3" t="s">
        <v>18</v>
      </c>
      <c r="N473">
        <f t="shared" si="22"/>
        <v>3657.5150000000008</v>
      </c>
    </row>
    <row r="474" spans="1:14">
      <c r="A474" s="11">
        <v>41131</v>
      </c>
      <c r="B474" s="3">
        <v>15</v>
      </c>
      <c r="E474" s="10" t="s">
        <v>325</v>
      </c>
      <c r="F474">
        <v>2.2000000000000002</v>
      </c>
      <c r="H474" s="3" t="s">
        <v>2</v>
      </c>
      <c r="I474" s="3">
        <f t="shared" si="25"/>
        <v>18</v>
      </c>
      <c r="J474" t="s">
        <v>16</v>
      </c>
      <c r="K474" t="s">
        <v>17</v>
      </c>
      <c r="L474" s="3" t="s">
        <v>18</v>
      </c>
      <c r="N474">
        <f t="shared" si="22"/>
        <v>3675.5150000000008</v>
      </c>
    </row>
    <row r="475" spans="1:14">
      <c r="A475" s="11">
        <v>41131</v>
      </c>
      <c r="B475" s="3">
        <v>35</v>
      </c>
      <c r="E475" s="9" t="s">
        <v>326</v>
      </c>
      <c r="H475" s="3" t="s">
        <v>13</v>
      </c>
      <c r="I475" s="3">
        <f t="shared" si="25"/>
        <v>-35</v>
      </c>
      <c r="J475" t="s">
        <v>16</v>
      </c>
      <c r="K475" t="s">
        <v>17</v>
      </c>
      <c r="L475" s="3" t="s">
        <v>18</v>
      </c>
      <c r="N475">
        <f t="shared" si="22"/>
        <v>3640.5150000000008</v>
      </c>
    </row>
    <row r="476" spans="1:14">
      <c r="A476" s="11">
        <v>41131</v>
      </c>
      <c r="B476" s="3">
        <v>15</v>
      </c>
      <c r="E476" s="9" t="s">
        <v>327</v>
      </c>
      <c r="H476" s="3" t="s">
        <v>13</v>
      </c>
      <c r="I476" s="3">
        <f t="shared" si="25"/>
        <v>-15</v>
      </c>
      <c r="J476" t="s">
        <v>16</v>
      </c>
      <c r="K476" t="s">
        <v>17</v>
      </c>
      <c r="L476" s="3" t="s">
        <v>18</v>
      </c>
      <c r="N476">
        <f t="shared" si="22"/>
        <v>3625.5150000000008</v>
      </c>
    </row>
    <row r="477" spans="1:14">
      <c r="A477" s="11">
        <v>41132</v>
      </c>
      <c r="B477" s="3">
        <v>35</v>
      </c>
      <c r="E477" s="9" t="s">
        <v>328</v>
      </c>
      <c r="H477" s="3" t="s">
        <v>13</v>
      </c>
      <c r="I477" s="3">
        <f t="shared" si="25"/>
        <v>-35</v>
      </c>
      <c r="J477" t="s">
        <v>16</v>
      </c>
      <c r="K477" t="s">
        <v>17</v>
      </c>
      <c r="L477" s="3" t="s">
        <v>18</v>
      </c>
      <c r="N477">
        <f t="shared" si="22"/>
        <v>3590.5150000000008</v>
      </c>
    </row>
    <row r="478" spans="1:14">
      <c r="A478" s="11">
        <v>41132</v>
      </c>
      <c r="B478" s="3">
        <v>15</v>
      </c>
      <c r="E478" s="9" t="s">
        <v>329</v>
      </c>
      <c r="H478" s="3" t="s">
        <v>13</v>
      </c>
      <c r="I478" s="3">
        <f t="shared" si="25"/>
        <v>-15</v>
      </c>
      <c r="J478" t="s">
        <v>16</v>
      </c>
      <c r="K478" t="s">
        <v>17</v>
      </c>
      <c r="L478" s="3" t="s">
        <v>18</v>
      </c>
      <c r="N478">
        <f t="shared" si="22"/>
        <v>3575.5150000000008</v>
      </c>
    </row>
    <row r="479" spans="1:14">
      <c r="A479" s="11">
        <v>41132</v>
      </c>
      <c r="B479" s="3">
        <v>120</v>
      </c>
      <c r="E479" s="9" t="s">
        <v>320</v>
      </c>
      <c r="H479" s="3" t="s">
        <v>13</v>
      </c>
      <c r="I479" s="3">
        <f t="shared" si="25"/>
        <v>-120</v>
      </c>
      <c r="J479" t="s">
        <v>16</v>
      </c>
      <c r="K479" t="s">
        <v>17</v>
      </c>
      <c r="L479" s="3" t="s">
        <v>27</v>
      </c>
      <c r="N479">
        <f t="shared" si="22"/>
        <v>3455.5150000000008</v>
      </c>
    </row>
    <row r="480" spans="1:14">
      <c r="A480" s="11">
        <v>41132</v>
      </c>
      <c r="B480" s="3">
        <v>30</v>
      </c>
      <c r="E480" s="9" t="s">
        <v>321</v>
      </c>
      <c r="H480" s="3" t="s">
        <v>13</v>
      </c>
      <c r="I480" s="3">
        <f t="shared" si="25"/>
        <v>-30</v>
      </c>
      <c r="J480" t="s">
        <v>16</v>
      </c>
      <c r="K480" t="s">
        <v>17</v>
      </c>
      <c r="L480" s="3" t="s">
        <v>27</v>
      </c>
      <c r="N480">
        <f t="shared" si="22"/>
        <v>3425.5150000000008</v>
      </c>
    </row>
    <row r="481" spans="1:14">
      <c r="A481" s="11">
        <v>41132</v>
      </c>
      <c r="B481" s="3">
        <v>35</v>
      </c>
      <c r="E481" t="s">
        <v>322</v>
      </c>
      <c r="F481">
        <v>1.63</v>
      </c>
      <c r="H481" s="3" t="s">
        <v>2</v>
      </c>
      <c r="I481" s="3">
        <f t="shared" si="25"/>
        <v>22.049999999999997</v>
      </c>
      <c r="J481" t="s">
        <v>16</v>
      </c>
      <c r="K481" t="s">
        <v>17</v>
      </c>
      <c r="L481" s="3" t="s">
        <v>18</v>
      </c>
      <c r="N481">
        <f t="shared" si="22"/>
        <v>3447.565000000001</v>
      </c>
    </row>
    <row r="482" spans="1:14">
      <c r="A482" s="11">
        <v>41132</v>
      </c>
      <c r="B482" s="3">
        <v>15</v>
      </c>
      <c r="E482" t="s">
        <v>323</v>
      </c>
      <c r="F482">
        <v>1.8</v>
      </c>
      <c r="H482" s="3" t="s">
        <v>2</v>
      </c>
      <c r="I482" s="3">
        <f t="shared" si="25"/>
        <v>12</v>
      </c>
      <c r="J482" t="s">
        <v>16</v>
      </c>
      <c r="K482" t="s">
        <v>17</v>
      </c>
      <c r="L482" s="3" t="s">
        <v>18</v>
      </c>
      <c r="N482">
        <f t="shared" si="22"/>
        <v>3459.565000000001</v>
      </c>
    </row>
    <row r="483" spans="1:14">
      <c r="A483" s="11">
        <v>41132</v>
      </c>
      <c r="B483" s="3">
        <v>120</v>
      </c>
      <c r="E483" s="9" t="s">
        <v>326</v>
      </c>
      <c r="F483">
        <v>1.417</v>
      </c>
      <c r="H483" s="3" t="s">
        <v>13</v>
      </c>
      <c r="I483" s="3">
        <f t="shared" si="25"/>
        <v>50.039999999999992</v>
      </c>
      <c r="J483" t="s">
        <v>16</v>
      </c>
      <c r="K483" t="s">
        <v>17</v>
      </c>
      <c r="L483" s="3" t="s">
        <v>27</v>
      </c>
      <c r="N483">
        <f t="shared" si="22"/>
        <v>3509.6050000000009</v>
      </c>
    </row>
    <row r="484" spans="1:14">
      <c r="A484" s="11">
        <v>41132</v>
      </c>
      <c r="B484" s="3">
        <v>30</v>
      </c>
      <c r="E484" s="9" t="s">
        <v>327</v>
      </c>
      <c r="F484">
        <v>1.7</v>
      </c>
      <c r="H484" s="3" t="s">
        <v>13</v>
      </c>
      <c r="I484" s="3">
        <f t="shared" si="25"/>
        <v>21</v>
      </c>
      <c r="J484" t="s">
        <v>16</v>
      </c>
      <c r="K484" t="s">
        <v>17</v>
      </c>
      <c r="L484" s="3" t="s">
        <v>27</v>
      </c>
      <c r="N484">
        <f t="shared" si="22"/>
        <v>3530.6050000000009</v>
      </c>
    </row>
    <row r="485" spans="1:14">
      <c r="A485" s="11">
        <v>41132</v>
      </c>
      <c r="B485" s="3">
        <v>35</v>
      </c>
      <c r="E485" s="9" t="s">
        <v>330</v>
      </c>
      <c r="H485" s="3" t="s">
        <v>13</v>
      </c>
      <c r="I485" s="3">
        <f t="shared" si="25"/>
        <v>-35</v>
      </c>
      <c r="J485" t="s">
        <v>16</v>
      </c>
      <c r="K485" t="s">
        <v>17</v>
      </c>
      <c r="L485" s="3" t="s">
        <v>18</v>
      </c>
      <c r="N485">
        <f t="shared" si="22"/>
        <v>3495.6050000000009</v>
      </c>
    </row>
    <row r="486" spans="1:14">
      <c r="A486" s="11">
        <v>41132</v>
      </c>
      <c r="B486" s="3">
        <v>15</v>
      </c>
      <c r="E486" s="9" t="s">
        <v>331</v>
      </c>
      <c r="H486" s="3" t="s">
        <v>13</v>
      </c>
      <c r="I486" s="3">
        <f t="shared" si="25"/>
        <v>-15</v>
      </c>
      <c r="J486" t="s">
        <v>16</v>
      </c>
      <c r="K486" t="s">
        <v>17</v>
      </c>
      <c r="L486" s="3" t="s">
        <v>18</v>
      </c>
      <c r="N486">
        <f t="shared" si="22"/>
        <v>3480.6050000000009</v>
      </c>
    </row>
    <row r="487" spans="1:14">
      <c r="A487" s="11">
        <v>41132</v>
      </c>
      <c r="B487" s="3">
        <v>35</v>
      </c>
      <c r="E487" s="10" t="s">
        <v>332</v>
      </c>
      <c r="F487">
        <v>1.9</v>
      </c>
      <c r="H487" s="3" t="s">
        <v>2</v>
      </c>
      <c r="I487" s="3">
        <f t="shared" si="25"/>
        <v>31.5</v>
      </c>
      <c r="J487" t="s">
        <v>16</v>
      </c>
      <c r="K487" t="s">
        <v>17</v>
      </c>
      <c r="L487" s="3" t="s">
        <v>18</v>
      </c>
      <c r="N487">
        <f t="shared" si="22"/>
        <v>3512.1050000000009</v>
      </c>
    </row>
    <row r="488" spans="1:14">
      <c r="A488" s="11">
        <v>41132</v>
      </c>
      <c r="B488" s="3">
        <v>15</v>
      </c>
      <c r="E488" s="10" t="s">
        <v>333</v>
      </c>
      <c r="F488">
        <v>2.2000000000000002</v>
      </c>
      <c r="H488" s="3" t="s">
        <v>2</v>
      </c>
      <c r="I488" s="3">
        <f t="shared" si="25"/>
        <v>18</v>
      </c>
      <c r="J488" t="s">
        <v>16</v>
      </c>
      <c r="K488" t="s">
        <v>17</v>
      </c>
      <c r="L488" s="3" t="s">
        <v>18</v>
      </c>
      <c r="N488">
        <f t="shared" si="22"/>
        <v>3530.1050000000009</v>
      </c>
    </row>
    <row r="489" spans="1:14">
      <c r="A489" s="11">
        <v>41134</v>
      </c>
      <c r="B489" s="3">
        <v>15</v>
      </c>
      <c r="E489" s="12" t="s">
        <v>334</v>
      </c>
      <c r="F489">
        <v>2.0299999999999998</v>
      </c>
      <c r="H489" s="3" t="s">
        <v>2</v>
      </c>
      <c r="I489" s="3">
        <f t="shared" si="25"/>
        <v>15.449999999999996</v>
      </c>
      <c r="J489" t="s">
        <v>16</v>
      </c>
      <c r="K489" t="s">
        <v>17</v>
      </c>
      <c r="L489" s="3" t="s">
        <v>18</v>
      </c>
      <c r="N489">
        <f t="shared" si="22"/>
        <v>3545.5550000000007</v>
      </c>
    </row>
    <row r="490" spans="1:14">
      <c r="A490" s="11">
        <v>41134</v>
      </c>
      <c r="B490" s="3">
        <v>35</v>
      </c>
      <c r="E490" s="12" t="s">
        <v>335</v>
      </c>
      <c r="F490">
        <v>1.47</v>
      </c>
      <c r="H490" s="3" t="s">
        <v>2</v>
      </c>
      <c r="I490" s="3">
        <f t="shared" si="25"/>
        <v>16.449999999999996</v>
      </c>
      <c r="J490" t="s">
        <v>16</v>
      </c>
      <c r="K490" t="s">
        <v>17</v>
      </c>
      <c r="L490" s="3" t="s">
        <v>18</v>
      </c>
      <c r="N490">
        <f t="shared" si="22"/>
        <v>3562.0050000000006</v>
      </c>
    </row>
    <row r="491" spans="1:14">
      <c r="A491" s="11">
        <v>41134</v>
      </c>
      <c r="B491" s="3">
        <v>70</v>
      </c>
      <c r="E491" s="12" t="s">
        <v>336</v>
      </c>
      <c r="H491" s="3" t="s">
        <v>13</v>
      </c>
      <c r="I491" s="3">
        <f t="shared" si="25"/>
        <v>-70</v>
      </c>
      <c r="J491" t="s">
        <v>16</v>
      </c>
      <c r="K491" t="s">
        <v>43</v>
      </c>
      <c r="L491" s="3" t="s">
        <v>18</v>
      </c>
      <c r="N491">
        <f t="shared" si="22"/>
        <v>3492.0050000000006</v>
      </c>
    </row>
    <row r="492" spans="1:14">
      <c r="A492" s="11">
        <v>41134</v>
      </c>
      <c r="B492" s="3">
        <v>30</v>
      </c>
      <c r="E492" s="12" t="s">
        <v>337</v>
      </c>
      <c r="H492" s="3" t="s">
        <v>13</v>
      </c>
      <c r="I492" s="3">
        <f t="shared" si="25"/>
        <v>-30</v>
      </c>
      <c r="J492" t="s">
        <v>16</v>
      </c>
      <c r="K492" t="s">
        <v>43</v>
      </c>
      <c r="L492" s="3" t="s">
        <v>18</v>
      </c>
      <c r="N492">
        <f t="shared" si="22"/>
        <v>3462.0050000000006</v>
      </c>
    </row>
    <row r="493" spans="1:14">
      <c r="A493" s="11">
        <v>41135</v>
      </c>
      <c r="B493" s="3">
        <v>240</v>
      </c>
      <c r="E493" s="12" t="s">
        <v>336</v>
      </c>
      <c r="F493">
        <v>1.55</v>
      </c>
      <c r="H493" s="3" t="s">
        <v>2</v>
      </c>
      <c r="I493" s="3">
        <f t="shared" si="25"/>
        <v>132</v>
      </c>
      <c r="J493" t="s">
        <v>16</v>
      </c>
      <c r="K493" t="s">
        <v>43</v>
      </c>
      <c r="L493" s="3" t="s">
        <v>18</v>
      </c>
      <c r="N493">
        <f t="shared" si="22"/>
        <v>3594.0050000000006</v>
      </c>
    </row>
    <row r="494" spans="1:14">
      <c r="A494" s="11">
        <v>41135</v>
      </c>
      <c r="B494" s="3">
        <v>60</v>
      </c>
      <c r="E494" s="12" t="s">
        <v>337</v>
      </c>
      <c r="F494">
        <v>1.8</v>
      </c>
      <c r="H494" s="3" t="s">
        <v>2</v>
      </c>
      <c r="I494" s="3">
        <f t="shared" si="25"/>
        <v>48</v>
      </c>
      <c r="J494" t="s">
        <v>16</v>
      </c>
      <c r="K494" t="s">
        <v>43</v>
      </c>
      <c r="L494" s="3" t="s">
        <v>18</v>
      </c>
      <c r="N494">
        <f t="shared" si="22"/>
        <v>3642.0050000000006</v>
      </c>
    </row>
    <row r="495" spans="1:14">
      <c r="A495" s="11">
        <v>41136</v>
      </c>
      <c r="B495" s="3">
        <v>70</v>
      </c>
      <c r="E495" s="12" t="s">
        <v>336</v>
      </c>
      <c r="F495">
        <v>1.5</v>
      </c>
      <c r="H495" s="3" t="s">
        <v>2</v>
      </c>
      <c r="I495" s="3">
        <f t="shared" si="25"/>
        <v>35</v>
      </c>
      <c r="J495" t="s">
        <v>16</v>
      </c>
      <c r="K495" t="s">
        <v>43</v>
      </c>
      <c r="L495" s="3" t="s">
        <v>18</v>
      </c>
      <c r="N495">
        <f t="shared" si="22"/>
        <v>3677.0050000000006</v>
      </c>
    </row>
    <row r="496" spans="1:14">
      <c r="A496" s="11">
        <v>41136</v>
      </c>
      <c r="B496" s="3">
        <v>30</v>
      </c>
      <c r="E496" s="12" t="s">
        <v>337</v>
      </c>
      <c r="F496">
        <v>1.8</v>
      </c>
      <c r="H496" s="3" t="s">
        <v>2</v>
      </c>
      <c r="I496" s="3">
        <f t="shared" si="25"/>
        <v>24</v>
      </c>
      <c r="J496" t="s">
        <v>16</v>
      </c>
      <c r="K496" t="s">
        <v>43</v>
      </c>
      <c r="L496" s="3" t="s">
        <v>18</v>
      </c>
      <c r="N496">
        <f t="shared" si="22"/>
        <v>3701.0050000000006</v>
      </c>
    </row>
    <row r="497" spans="1:14">
      <c r="A497" s="11">
        <v>41138</v>
      </c>
      <c r="B497" s="3">
        <v>35</v>
      </c>
      <c r="E497" s="10" t="s">
        <v>338</v>
      </c>
      <c r="H497" s="3" t="s">
        <v>13</v>
      </c>
      <c r="I497" s="3">
        <f t="shared" si="25"/>
        <v>-35</v>
      </c>
      <c r="J497" t="s">
        <v>16</v>
      </c>
      <c r="K497" t="s">
        <v>17</v>
      </c>
      <c r="L497" s="3" t="s">
        <v>18</v>
      </c>
      <c r="N497">
        <f t="shared" si="22"/>
        <v>3666.0050000000006</v>
      </c>
    </row>
    <row r="498" spans="1:14">
      <c r="A498" s="11">
        <v>41138</v>
      </c>
      <c r="B498" s="3">
        <v>15</v>
      </c>
      <c r="E498" s="10" t="s">
        <v>339</v>
      </c>
      <c r="H498" s="3" t="s">
        <v>13</v>
      </c>
      <c r="I498" s="3">
        <f t="shared" si="25"/>
        <v>-15</v>
      </c>
      <c r="J498" t="s">
        <v>16</v>
      </c>
      <c r="K498" t="s">
        <v>17</v>
      </c>
      <c r="L498" s="3" t="s">
        <v>18</v>
      </c>
      <c r="N498">
        <f t="shared" si="22"/>
        <v>3651.0050000000006</v>
      </c>
    </row>
    <row r="499" spans="1:14">
      <c r="A499" s="11">
        <v>41138</v>
      </c>
      <c r="B499" s="3">
        <v>70</v>
      </c>
      <c r="E499" s="9" t="s">
        <v>340</v>
      </c>
      <c r="F499">
        <v>1.68</v>
      </c>
      <c r="H499" s="3" t="s">
        <v>2</v>
      </c>
      <c r="I499" s="3">
        <f t="shared" si="25"/>
        <v>47.599999999999994</v>
      </c>
      <c r="J499" t="s">
        <v>16</v>
      </c>
      <c r="K499" t="s">
        <v>43</v>
      </c>
      <c r="L499" s="3" t="s">
        <v>18</v>
      </c>
      <c r="N499">
        <f t="shared" si="22"/>
        <v>3698.6050000000005</v>
      </c>
    </row>
    <row r="500" spans="1:14">
      <c r="A500" s="11">
        <v>41138</v>
      </c>
      <c r="B500" s="3">
        <v>30</v>
      </c>
      <c r="E500" s="9" t="s">
        <v>341</v>
      </c>
      <c r="F500">
        <v>2.1</v>
      </c>
      <c r="H500" s="3" t="s">
        <v>2</v>
      </c>
      <c r="I500" s="3">
        <f t="shared" si="25"/>
        <v>33</v>
      </c>
      <c r="J500" t="s">
        <v>16</v>
      </c>
      <c r="K500" t="s">
        <v>43</v>
      </c>
      <c r="L500" s="3" t="s">
        <v>18</v>
      </c>
      <c r="N500">
        <f t="shared" si="22"/>
        <v>3731.6050000000005</v>
      </c>
    </row>
    <row r="501" spans="1:14">
      <c r="A501" s="11">
        <v>41138</v>
      </c>
      <c r="B501" s="3">
        <v>70</v>
      </c>
      <c r="E501" s="9" t="s">
        <v>342</v>
      </c>
      <c r="F501">
        <v>1.526</v>
      </c>
      <c r="H501" s="3" t="s">
        <v>2</v>
      </c>
      <c r="I501" s="3">
        <f t="shared" si="25"/>
        <v>36.820000000000007</v>
      </c>
      <c r="J501" t="s">
        <v>16</v>
      </c>
      <c r="K501" t="s">
        <v>43</v>
      </c>
      <c r="L501" s="3" t="s">
        <v>18</v>
      </c>
      <c r="N501">
        <f t="shared" si="22"/>
        <v>3768.4250000000006</v>
      </c>
    </row>
    <row r="502" spans="1:14">
      <c r="A502" s="11">
        <v>41138</v>
      </c>
      <c r="B502" s="3">
        <v>30</v>
      </c>
      <c r="E502" s="9" t="s">
        <v>343</v>
      </c>
      <c r="F502">
        <v>1.82</v>
      </c>
      <c r="H502" s="3" t="s">
        <v>2</v>
      </c>
      <c r="I502" s="3">
        <f t="shared" si="25"/>
        <v>24.6</v>
      </c>
      <c r="J502" t="s">
        <v>16</v>
      </c>
      <c r="K502" t="s">
        <v>43</v>
      </c>
      <c r="L502" s="3" t="s">
        <v>18</v>
      </c>
      <c r="N502">
        <f t="shared" si="22"/>
        <v>3793.0250000000005</v>
      </c>
    </row>
    <row r="503" spans="1:14">
      <c r="A503" s="11">
        <v>41138</v>
      </c>
      <c r="B503" s="3">
        <v>70</v>
      </c>
      <c r="E503" s="10" t="s">
        <v>344</v>
      </c>
      <c r="F503">
        <v>1.5780000000000001</v>
      </c>
      <c r="H503" s="3" t="s">
        <v>2</v>
      </c>
      <c r="I503" s="3">
        <f t="shared" si="25"/>
        <v>40.460000000000008</v>
      </c>
      <c r="J503" t="s">
        <v>16</v>
      </c>
      <c r="K503" t="s">
        <v>43</v>
      </c>
      <c r="L503" s="3" t="s">
        <v>18</v>
      </c>
      <c r="N503">
        <f t="shared" si="22"/>
        <v>3833.4850000000006</v>
      </c>
    </row>
    <row r="504" spans="1:14">
      <c r="A504" s="11">
        <v>41138</v>
      </c>
      <c r="B504" s="3">
        <v>30</v>
      </c>
      <c r="E504" s="10" t="s">
        <v>345</v>
      </c>
      <c r="F504">
        <v>1.72</v>
      </c>
      <c r="H504" s="3" t="s">
        <v>2</v>
      </c>
      <c r="I504" s="3">
        <f t="shared" si="25"/>
        <v>21.6</v>
      </c>
      <c r="J504" t="s">
        <v>16</v>
      </c>
      <c r="K504" t="s">
        <v>43</v>
      </c>
      <c r="L504" s="3" t="s">
        <v>18</v>
      </c>
      <c r="N504">
        <f t="shared" si="22"/>
        <v>3855.0850000000005</v>
      </c>
    </row>
    <row r="505" spans="1:14">
      <c r="A505" s="11">
        <v>41138</v>
      </c>
      <c r="B505" s="3">
        <v>35</v>
      </c>
      <c r="E505" s="10" t="s">
        <v>346</v>
      </c>
      <c r="H505" s="3" t="s">
        <v>13</v>
      </c>
      <c r="I505" s="3">
        <f t="shared" si="25"/>
        <v>-35</v>
      </c>
      <c r="J505" t="s">
        <v>16</v>
      </c>
      <c r="K505" t="s">
        <v>17</v>
      </c>
      <c r="L505" s="3" t="s">
        <v>18</v>
      </c>
      <c r="N505">
        <f t="shared" si="22"/>
        <v>3820.0850000000005</v>
      </c>
    </row>
    <row r="506" spans="1:14">
      <c r="A506" s="11">
        <v>41138</v>
      </c>
      <c r="B506" s="3">
        <v>15</v>
      </c>
      <c r="E506" s="10" t="s">
        <v>347</v>
      </c>
      <c r="H506" s="3" t="s">
        <v>13</v>
      </c>
      <c r="I506" s="3">
        <f t="shared" si="25"/>
        <v>-15</v>
      </c>
      <c r="J506" t="s">
        <v>16</v>
      </c>
      <c r="K506" t="s">
        <v>17</v>
      </c>
      <c r="L506" s="3" t="s">
        <v>18</v>
      </c>
      <c r="N506">
        <f t="shared" si="22"/>
        <v>3805.0850000000005</v>
      </c>
    </row>
    <row r="507" spans="1:14">
      <c r="A507" s="11">
        <v>41138</v>
      </c>
      <c r="B507" s="3">
        <v>35</v>
      </c>
      <c r="E507" s="10" t="s">
        <v>348</v>
      </c>
      <c r="F507">
        <v>1.6619999999999999</v>
      </c>
      <c r="H507" s="3" t="s">
        <v>2</v>
      </c>
      <c r="I507" s="3">
        <f t="shared" si="25"/>
        <v>23.169999999999995</v>
      </c>
      <c r="J507" t="s">
        <v>16</v>
      </c>
      <c r="K507" t="s">
        <v>17</v>
      </c>
      <c r="L507" s="3" t="s">
        <v>18</v>
      </c>
      <c r="N507">
        <f t="shared" si="22"/>
        <v>3828.2550000000006</v>
      </c>
    </row>
    <row r="508" spans="1:14">
      <c r="A508" s="11">
        <v>41138</v>
      </c>
      <c r="B508" s="3">
        <v>15</v>
      </c>
      <c r="E508" s="10" t="s">
        <v>349</v>
      </c>
      <c r="F508">
        <v>1.85</v>
      </c>
      <c r="H508" s="3" t="s">
        <v>2</v>
      </c>
      <c r="I508" s="3">
        <f t="shared" si="25"/>
        <v>12.75</v>
      </c>
      <c r="J508" t="s">
        <v>16</v>
      </c>
      <c r="K508" t="s">
        <v>17</v>
      </c>
      <c r="L508" s="3" t="s">
        <v>18</v>
      </c>
      <c r="N508">
        <f t="shared" si="22"/>
        <v>3841.0050000000006</v>
      </c>
    </row>
    <row r="509" spans="1:14">
      <c r="A509" s="11">
        <v>41139</v>
      </c>
      <c r="B509" s="3">
        <v>35</v>
      </c>
      <c r="E509" s="10" t="s">
        <v>344</v>
      </c>
      <c r="F509">
        <v>1.617</v>
      </c>
      <c r="H509" s="3" t="s">
        <v>2</v>
      </c>
      <c r="I509" s="3">
        <f t="shared" si="25"/>
        <v>21.594999999999999</v>
      </c>
      <c r="J509" t="s">
        <v>16</v>
      </c>
      <c r="K509" t="s">
        <v>17</v>
      </c>
      <c r="L509" s="3" t="s">
        <v>18</v>
      </c>
      <c r="N509">
        <f t="shared" si="22"/>
        <v>3862.6000000000004</v>
      </c>
    </row>
    <row r="510" spans="1:14">
      <c r="A510" s="11">
        <v>41139</v>
      </c>
      <c r="B510" s="3">
        <v>15</v>
      </c>
      <c r="E510" s="10" t="s">
        <v>345</v>
      </c>
      <c r="F510">
        <v>1.73</v>
      </c>
      <c r="H510" s="3" t="s">
        <v>2</v>
      </c>
      <c r="I510" s="3">
        <f t="shared" si="25"/>
        <v>10.95</v>
      </c>
      <c r="J510" t="s">
        <v>16</v>
      </c>
      <c r="K510" t="s">
        <v>17</v>
      </c>
      <c r="L510" s="3" t="s">
        <v>18</v>
      </c>
      <c r="N510">
        <f t="shared" si="22"/>
        <v>3873.55</v>
      </c>
    </row>
    <row r="511" spans="1:14">
      <c r="A511" s="11">
        <v>41139</v>
      </c>
      <c r="B511" s="3">
        <v>70</v>
      </c>
      <c r="E511" s="9" t="s">
        <v>340</v>
      </c>
      <c r="H511" s="3" t="s">
        <v>13</v>
      </c>
      <c r="I511" s="3">
        <f t="shared" si="25"/>
        <v>-70</v>
      </c>
      <c r="J511" t="s">
        <v>16</v>
      </c>
      <c r="K511" t="s">
        <v>43</v>
      </c>
      <c r="L511" s="3" t="s">
        <v>18</v>
      </c>
      <c r="N511">
        <f t="shared" si="22"/>
        <v>3803.55</v>
      </c>
    </row>
    <row r="512" spans="1:14">
      <c r="A512" s="11">
        <v>41139</v>
      </c>
      <c r="B512" s="3">
        <v>30</v>
      </c>
      <c r="E512" s="9" t="s">
        <v>341</v>
      </c>
      <c r="H512" s="3" t="s">
        <v>13</v>
      </c>
      <c r="I512" s="3">
        <f t="shared" si="25"/>
        <v>-30</v>
      </c>
      <c r="J512" t="s">
        <v>16</v>
      </c>
      <c r="K512" t="s">
        <v>43</v>
      </c>
      <c r="L512" s="3" t="s">
        <v>18</v>
      </c>
      <c r="N512">
        <f t="shared" si="22"/>
        <v>3773.55</v>
      </c>
    </row>
    <row r="513" spans="1:14">
      <c r="A513" s="11">
        <v>41139</v>
      </c>
      <c r="B513" s="3">
        <v>120</v>
      </c>
      <c r="E513" s="10" t="s">
        <v>346</v>
      </c>
      <c r="H513" s="3" t="s">
        <v>13</v>
      </c>
      <c r="I513" s="3">
        <f t="shared" si="25"/>
        <v>-120</v>
      </c>
      <c r="J513" t="s">
        <v>16</v>
      </c>
      <c r="K513" t="s">
        <v>17</v>
      </c>
      <c r="L513" s="3" t="s">
        <v>27</v>
      </c>
      <c r="N513">
        <f t="shared" si="22"/>
        <v>3653.55</v>
      </c>
    </row>
    <row r="514" spans="1:14">
      <c r="A514" s="11">
        <v>41139</v>
      </c>
      <c r="B514" s="3">
        <v>30</v>
      </c>
      <c r="E514" s="10" t="s">
        <v>347</v>
      </c>
      <c r="H514" s="3" t="s">
        <v>13</v>
      </c>
      <c r="I514" s="3">
        <f t="shared" si="25"/>
        <v>-30</v>
      </c>
      <c r="J514" t="s">
        <v>16</v>
      </c>
      <c r="K514" t="s">
        <v>17</v>
      </c>
      <c r="L514" s="3" t="s">
        <v>27</v>
      </c>
      <c r="N514">
        <f t="shared" si="22"/>
        <v>3623.55</v>
      </c>
    </row>
    <row r="515" spans="1:14">
      <c r="A515" s="11">
        <v>41140</v>
      </c>
      <c r="B515" s="3">
        <v>35</v>
      </c>
      <c r="E515" s="10" t="s">
        <v>344</v>
      </c>
      <c r="F515">
        <v>1.532</v>
      </c>
      <c r="H515" s="3" t="s">
        <v>2</v>
      </c>
      <c r="I515" s="3">
        <f t="shared" si="25"/>
        <v>18.620000000000005</v>
      </c>
      <c r="J515" t="s">
        <v>16</v>
      </c>
      <c r="K515" t="s">
        <v>17</v>
      </c>
      <c r="L515" s="3" t="s">
        <v>18</v>
      </c>
      <c r="N515">
        <f t="shared" si="22"/>
        <v>3642.17</v>
      </c>
    </row>
    <row r="516" spans="1:14">
      <c r="A516" s="11">
        <v>41140</v>
      </c>
      <c r="B516" s="3">
        <v>15</v>
      </c>
      <c r="E516" s="10" t="s">
        <v>350</v>
      </c>
      <c r="F516">
        <v>1.63</v>
      </c>
      <c r="H516" s="3" t="s">
        <v>2</v>
      </c>
      <c r="I516" s="3">
        <f t="shared" si="25"/>
        <v>9.4499999999999993</v>
      </c>
      <c r="J516" t="s">
        <v>16</v>
      </c>
      <c r="K516" t="s">
        <v>17</v>
      </c>
      <c r="L516" s="3" t="s">
        <v>18</v>
      </c>
      <c r="N516">
        <f t="shared" si="22"/>
        <v>3651.62</v>
      </c>
    </row>
    <row r="517" spans="1:14">
      <c r="A517" s="11">
        <v>41140</v>
      </c>
      <c r="B517" s="3">
        <v>120</v>
      </c>
      <c r="E517" s="9" t="s">
        <v>351</v>
      </c>
      <c r="F517">
        <v>1.61</v>
      </c>
      <c r="H517" s="3" t="s">
        <v>2</v>
      </c>
      <c r="I517" s="3">
        <f t="shared" si="25"/>
        <v>73.200000000000017</v>
      </c>
      <c r="J517" t="s">
        <v>16</v>
      </c>
      <c r="K517" t="s">
        <v>17</v>
      </c>
      <c r="L517" s="3" t="s">
        <v>27</v>
      </c>
      <c r="N517">
        <f t="shared" ref="N517:N580" si="26">N516+I517</f>
        <v>3724.8199999999997</v>
      </c>
    </row>
    <row r="518" spans="1:14">
      <c r="A518" s="11">
        <v>41140</v>
      </c>
      <c r="B518" s="3">
        <v>30</v>
      </c>
      <c r="E518" s="9" t="s">
        <v>352</v>
      </c>
      <c r="F518">
        <v>1.9</v>
      </c>
      <c r="H518" s="3" t="s">
        <v>2</v>
      </c>
      <c r="I518" s="3">
        <f t="shared" si="25"/>
        <v>27</v>
      </c>
      <c r="J518" t="s">
        <v>16</v>
      </c>
      <c r="K518" t="s">
        <v>17</v>
      </c>
      <c r="L518" s="3" t="s">
        <v>27</v>
      </c>
      <c r="N518">
        <f t="shared" si="26"/>
        <v>3751.8199999999997</v>
      </c>
    </row>
    <row r="519" spans="1:14">
      <c r="A519" s="11">
        <v>41140</v>
      </c>
      <c r="B519" s="3">
        <v>240</v>
      </c>
      <c r="E519" s="9" t="s">
        <v>340</v>
      </c>
      <c r="F519">
        <v>1.5</v>
      </c>
      <c r="H519" s="3" t="s">
        <v>2</v>
      </c>
      <c r="I519" s="3">
        <f t="shared" si="25"/>
        <v>120</v>
      </c>
      <c r="J519" t="s">
        <v>16</v>
      </c>
      <c r="K519" t="s">
        <v>43</v>
      </c>
      <c r="L519" s="3" t="s">
        <v>27</v>
      </c>
      <c r="N519">
        <f t="shared" si="26"/>
        <v>3871.8199999999997</v>
      </c>
    </row>
    <row r="520" spans="1:14">
      <c r="A520" s="11">
        <v>41140</v>
      </c>
      <c r="B520" s="3">
        <v>60</v>
      </c>
      <c r="E520" s="9" t="s">
        <v>341</v>
      </c>
      <c r="F520">
        <v>1.8</v>
      </c>
      <c r="H520" s="3" t="s">
        <v>2</v>
      </c>
      <c r="I520" s="3">
        <f t="shared" si="25"/>
        <v>48</v>
      </c>
      <c r="J520" t="s">
        <v>16</v>
      </c>
      <c r="K520" t="s">
        <v>43</v>
      </c>
      <c r="L520" s="3" t="s">
        <v>27</v>
      </c>
      <c r="N520">
        <f t="shared" si="26"/>
        <v>3919.8199999999997</v>
      </c>
    </row>
    <row r="521" spans="1:14">
      <c r="A521" s="11">
        <v>41142</v>
      </c>
      <c r="B521" s="3">
        <v>70</v>
      </c>
      <c r="E521" s="9" t="s">
        <v>353</v>
      </c>
      <c r="F521">
        <v>1.4</v>
      </c>
      <c r="H521" s="3" t="s">
        <v>2</v>
      </c>
      <c r="I521" s="3">
        <f t="shared" si="25"/>
        <v>28</v>
      </c>
      <c r="J521" t="s">
        <v>16</v>
      </c>
      <c r="K521" t="s">
        <v>43</v>
      </c>
      <c r="L521" s="3" t="s">
        <v>18</v>
      </c>
      <c r="N521">
        <f t="shared" si="26"/>
        <v>3947.8199999999997</v>
      </c>
    </row>
    <row r="522" spans="1:14">
      <c r="A522" s="11">
        <v>41142</v>
      </c>
      <c r="B522" s="3">
        <v>30</v>
      </c>
      <c r="E522" s="9" t="s">
        <v>354</v>
      </c>
      <c r="F522">
        <v>1.55</v>
      </c>
      <c r="H522" s="3" t="s">
        <v>2</v>
      </c>
      <c r="I522" s="3">
        <f t="shared" si="25"/>
        <v>16.5</v>
      </c>
      <c r="J522" t="s">
        <v>16</v>
      </c>
      <c r="K522" t="s">
        <v>43</v>
      </c>
      <c r="L522" s="3" t="s">
        <v>18</v>
      </c>
      <c r="N522">
        <f t="shared" si="26"/>
        <v>3964.3199999999997</v>
      </c>
    </row>
    <row r="523" spans="1:14">
      <c r="A523" s="11">
        <v>41142</v>
      </c>
      <c r="B523" s="3">
        <v>35</v>
      </c>
      <c r="E523" s="12" t="s">
        <v>355</v>
      </c>
      <c r="H523" s="3" t="s">
        <v>13</v>
      </c>
      <c r="I523" s="3">
        <f t="shared" si="25"/>
        <v>-35</v>
      </c>
      <c r="J523" t="s">
        <v>16</v>
      </c>
      <c r="K523" t="s">
        <v>17</v>
      </c>
      <c r="L523" s="3" t="s">
        <v>18</v>
      </c>
      <c r="N523">
        <f t="shared" si="26"/>
        <v>3929.3199999999997</v>
      </c>
    </row>
    <row r="524" spans="1:14">
      <c r="A524" s="11">
        <v>41142</v>
      </c>
      <c r="B524" s="3">
        <v>15</v>
      </c>
      <c r="E524" s="12" t="s">
        <v>356</v>
      </c>
      <c r="H524" s="3" t="s">
        <v>13</v>
      </c>
      <c r="I524" s="3">
        <f t="shared" si="25"/>
        <v>-15</v>
      </c>
      <c r="J524" t="s">
        <v>16</v>
      </c>
      <c r="K524" t="s">
        <v>17</v>
      </c>
      <c r="L524" s="3" t="s">
        <v>18</v>
      </c>
      <c r="N524">
        <f t="shared" si="26"/>
        <v>3914.3199999999997</v>
      </c>
    </row>
    <row r="525" spans="1:14">
      <c r="A525" s="11">
        <v>41142</v>
      </c>
      <c r="B525" s="3">
        <v>35</v>
      </c>
      <c r="E525" s="9" t="s">
        <v>357</v>
      </c>
      <c r="F525">
        <v>1.6</v>
      </c>
      <c r="H525" s="3" t="s">
        <v>2</v>
      </c>
      <c r="I525" s="3">
        <f t="shared" si="25"/>
        <v>21</v>
      </c>
      <c r="J525" t="s">
        <v>16</v>
      </c>
      <c r="K525" t="s">
        <v>17</v>
      </c>
      <c r="L525" s="3" t="s">
        <v>18</v>
      </c>
      <c r="N525">
        <f t="shared" si="26"/>
        <v>3935.3199999999997</v>
      </c>
    </row>
    <row r="526" spans="1:14">
      <c r="A526" s="11">
        <v>41142</v>
      </c>
      <c r="B526" s="3">
        <v>15</v>
      </c>
      <c r="E526" s="9" t="s">
        <v>358</v>
      </c>
      <c r="F526">
        <v>1.95</v>
      </c>
      <c r="H526" s="3" t="s">
        <v>2</v>
      </c>
      <c r="I526" s="3">
        <f t="shared" si="25"/>
        <v>14.25</v>
      </c>
      <c r="J526" t="s">
        <v>16</v>
      </c>
      <c r="K526" t="s">
        <v>17</v>
      </c>
      <c r="L526" s="3" t="s">
        <v>18</v>
      </c>
      <c r="N526">
        <f t="shared" si="26"/>
        <v>3949.5699999999997</v>
      </c>
    </row>
    <row r="527" spans="1:14">
      <c r="A527" s="11">
        <v>41142</v>
      </c>
      <c r="B527" s="3">
        <v>35</v>
      </c>
      <c r="E527" s="9" t="s">
        <v>359</v>
      </c>
      <c r="F527">
        <v>1.46</v>
      </c>
      <c r="H527" s="3" t="s">
        <v>2</v>
      </c>
      <c r="I527" s="3">
        <f t="shared" si="25"/>
        <v>16.100000000000001</v>
      </c>
      <c r="J527" t="s">
        <v>16</v>
      </c>
      <c r="K527" t="s">
        <v>17</v>
      </c>
      <c r="L527" s="3" t="s">
        <v>18</v>
      </c>
      <c r="N527">
        <f t="shared" si="26"/>
        <v>3965.6699999999996</v>
      </c>
    </row>
    <row r="528" spans="1:14">
      <c r="A528" s="11">
        <v>41142</v>
      </c>
      <c r="B528" s="3">
        <v>15</v>
      </c>
      <c r="E528" s="9" t="s">
        <v>360</v>
      </c>
      <c r="F528">
        <v>1.7</v>
      </c>
      <c r="H528" s="3" t="s">
        <v>2</v>
      </c>
      <c r="I528" s="3">
        <f t="shared" si="25"/>
        <v>10.5</v>
      </c>
      <c r="J528" t="s">
        <v>16</v>
      </c>
      <c r="K528" t="s">
        <v>17</v>
      </c>
      <c r="L528" s="3" t="s">
        <v>18</v>
      </c>
      <c r="N528">
        <f t="shared" si="26"/>
        <v>3976.1699999999996</v>
      </c>
    </row>
    <row r="529" spans="1:14">
      <c r="A529" s="11">
        <v>41143</v>
      </c>
      <c r="B529" s="3">
        <v>35</v>
      </c>
      <c r="E529" s="12" t="s">
        <v>361</v>
      </c>
      <c r="F529">
        <v>1.45</v>
      </c>
      <c r="H529" s="3" t="s">
        <v>2</v>
      </c>
      <c r="I529" s="3">
        <f t="shared" si="25"/>
        <v>15.75</v>
      </c>
      <c r="J529" t="s">
        <v>16</v>
      </c>
      <c r="K529" t="s">
        <v>17</v>
      </c>
      <c r="L529" s="3" t="s">
        <v>18</v>
      </c>
      <c r="N529">
        <f t="shared" si="26"/>
        <v>3991.9199999999996</v>
      </c>
    </row>
    <row r="530" spans="1:14">
      <c r="A530" s="11">
        <v>41143</v>
      </c>
      <c r="B530" s="3">
        <v>15</v>
      </c>
      <c r="E530" s="12" t="s">
        <v>362</v>
      </c>
      <c r="F530">
        <v>1.98</v>
      </c>
      <c r="H530" s="3" t="s">
        <v>2</v>
      </c>
      <c r="I530" s="3">
        <f t="shared" si="25"/>
        <v>14.7</v>
      </c>
      <c r="J530" t="s">
        <v>16</v>
      </c>
      <c r="K530" t="s">
        <v>17</v>
      </c>
      <c r="L530" s="3" t="s">
        <v>18</v>
      </c>
      <c r="N530">
        <f t="shared" si="26"/>
        <v>4006.6199999999994</v>
      </c>
    </row>
    <row r="531" spans="1:14">
      <c r="A531" s="11">
        <v>41143</v>
      </c>
      <c r="B531" s="3">
        <v>120</v>
      </c>
      <c r="E531" s="9" t="s">
        <v>363</v>
      </c>
      <c r="F531">
        <v>1.53</v>
      </c>
      <c r="H531" s="3" t="s">
        <v>2</v>
      </c>
      <c r="I531" s="3">
        <f t="shared" ref="I531:I556" si="27">B531*F531-B531</f>
        <v>63.599999999999994</v>
      </c>
      <c r="J531" t="s">
        <v>16</v>
      </c>
      <c r="K531" t="s">
        <v>17</v>
      </c>
      <c r="L531" s="3" t="s">
        <v>27</v>
      </c>
      <c r="N531">
        <f t="shared" si="26"/>
        <v>4070.2199999999993</v>
      </c>
    </row>
    <row r="532" spans="1:14">
      <c r="A532" s="11">
        <v>41143</v>
      </c>
      <c r="B532" s="3">
        <v>30</v>
      </c>
      <c r="E532" s="9" t="s">
        <v>364</v>
      </c>
      <c r="F532">
        <v>1.7</v>
      </c>
      <c r="H532" s="3" t="s">
        <v>2</v>
      </c>
      <c r="I532" s="3">
        <f t="shared" si="27"/>
        <v>21</v>
      </c>
      <c r="J532" t="s">
        <v>16</v>
      </c>
      <c r="K532" t="s">
        <v>17</v>
      </c>
      <c r="L532" s="3" t="s">
        <v>27</v>
      </c>
      <c r="N532">
        <f t="shared" si="26"/>
        <v>4091.2199999999993</v>
      </c>
    </row>
    <row r="533" spans="1:14">
      <c r="A533" s="11">
        <v>41143</v>
      </c>
      <c r="B533" s="3">
        <v>200</v>
      </c>
      <c r="E533" s="9" t="s">
        <v>354</v>
      </c>
      <c r="F533">
        <v>1.55</v>
      </c>
      <c r="H533" s="3" t="s">
        <v>2</v>
      </c>
      <c r="I533" s="3">
        <f t="shared" si="27"/>
        <v>110</v>
      </c>
      <c r="J533" t="s">
        <v>16</v>
      </c>
      <c r="K533" t="s">
        <v>305</v>
      </c>
      <c r="L533" s="3" t="s">
        <v>18</v>
      </c>
      <c r="N533">
        <f t="shared" si="26"/>
        <v>4201.2199999999993</v>
      </c>
    </row>
    <row r="534" spans="1:14">
      <c r="A534" s="11">
        <v>41145</v>
      </c>
      <c r="B534" s="3">
        <v>50</v>
      </c>
      <c r="E534" s="9" t="s">
        <v>365</v>
      </c>
      <c r="F534">
        <v>1.55</v>
      </c>
      <c r="H534" s="3" t="s">
        <v>2</v>
      </c>
      <c r="I534" s="3">
        <f t="shared" si="27"/>
        <v>27.5</v>
      </c>
      <c r="J534" t="s">
        <v>16</v>
      </c>
      <c r="K534" t="s">
        <v>17</v>
      </c>
      <c r="L534" s="3" t="s">
        <v>18</v>
      </c>
      <c r="N534">
        <f t="shared" si="26"/>
        <v>4228.7199999999993</v>
      </c>
    </row>
    <row r="535" spans="1:14">
      <c r="A535" s="11">
        <v>41145</v>
      </c>
      <c r="B535" s="3">
        <v>35</v>
      </c>
      <c r="E535" s="9" t="s">
        <v>366</v>
      </c>
      <c r="H535" s="3" t="s">
        <v>13</v>
      </c>
      <c r="I535" s="3">
        <f t="shared" si="27"/>
        <v>-35</v>
      </c>
      <c r="J535" t="s">
        <v>16</v>
      </c>
      <c r="K535" t="s">
        <v>17</v>
      </c>
      <c r="L535" s="3" t="s">
        <v>18</v>
      </c>
      <c r="N535">
        <f t="shared" si="26"/>
        <v>4193.7199999999993</v>
      </c>
    </row>
    <row r="536" spans="1:14">
      <c r="A536" s="11">
        <v>41145</v>
      </c>
      <c r="B536" s="3">
        <v>15</v>
      </c>
      <c r="E536" s="9" t="s">
        <v>367</v>
      </c>
      <c r="H536" s="3" t="s">
        <v>13</v>
      </c>
      <c r="I536" s="3">
        <f t="shared" si="27"/>
        <v>-15</v>
      </c>
      <c r="J536" t="s">
        <v>16</v>
      </c>
      <c r="K536" t="s">
        <v>17</v>
      </c>
      <c r="L536" s="3" t="s">
        <v>18</v>
      </c>
      <c r="N536">
        <f t="shared" si="26"/>
        <v>4178.7199999999993</v>
      </c>
    </row>
    <row r="537" spans="1:14">
      <c r="A537" s="11">
        <v>41145</v>
      </c>
      <c r="B537" s="3">
        <v>70</v>
      </c>
      <c r="E537" s="9" t="s">
        <v>368</v>
      </c>
      <c r="F537">
        <v>1.44</v>
      </c>
      <c r="H537" s="3" t="s">
        <v>2</v>
      </c>
      <c r="I537" s="3">
        <f t="shared" si="27"/>
        <v>30.799999999999997</v>
      </c>
      <c r="J537" t="s">
        <v>16</v>
      </c>
      <c r="K537" t="s">
        <v>43</v>
      </c>
      <c r="L537" s="3" t="s">
        <v>18</v>
      </c>
      <c r="N537">
        <f t="shared" si="26"/>
        <v>4209.5199999999995</v>
      </c>
    </row>
    <row r="538" spans="1:14">
      <c r="A538" s="11">
        <v>41145</v>
      </c>
      <c r="B538" s="3">
        <v>30</v>
      </c>
      <c r="E538" s="9" t="s">
        <v>369</v>
      </c>
      <c r="F538">
        <v>1.55</v>
      </c>
      <c r="H538" s="3" t="s">
        <v>2</v>
      </c>
      <c r="I538" s="3">
        <f t="shared" si="27"/>
        <v>16.5</v>
      </c>
      <c r="J538" t="s">
        <v>16</v>
      </c>
      <c r="K538" t="s">
        <v>43</v>
      </c>
      <c r="L538" s="3" t="s">
        <v>18</v>
      </c>
      <c r="N538">
        <f t="shared" si="26"/>
        <v>4226.0199999999995</v>
      </c>
    </row>
    <row r="539" spans="1:14">
      <c r="A539" s="11">
        <v>41146</v>
      </c>
      <c r="B539" s="3">
        <v>70</v>
      </c>
      <c r="E539" s="9" t="s">
        <v>368</v>
      </c>
      <c r="F539">
        <v>1.44</v>
      </c>
      <c r="H539" s="3" t="s">
        <v>2</v>
      </c>
      <c r="I539" s="3">
        <f t="shared" si="27"/>
        <v>30.799999999999997</v>
      </c>
      <c r="J539" t="s">
        <v>16</v>
      </c>
      <c r="K539" t="s">
        <v>43</v>
      </c>
      <c r="L539" s="3" t="s">
        <v>18</v>
      </c>
      <c r="N539">
        <f t="shared" si="26"/>
        <v>4256.82</v>
      </c>
    </row>
    <row r="540" spans="1:14">
      <c r="A540" s="11">
        <v>41146</v>
      </c>
      <c r="B540" s="3">
        <v>30</v>
      </c>
      <c r="E540" s="9" t="s">
        <v>369</v>
      </c>
      <c r="F540">
        <v>1.55</v>
      </c>
      <c r="H540" s="3" t="s">
        <v>2</v>
      </c>
      <c r="I540" s="3">
        <f t="shared" si="27"/>
        <v>16.5</v>
      </c>
      <c r="J540" t="s">
        <v>16</v>
      </c>
      <c r="K540" t="s">
        <v>43</v>
      </c>
      <c r="L540" s="3" t="s">
        <v>18</v>
      </c>
      <c r="N540">
        <f t="shared" si="26"/>
        <v>4273.32</v>
      </c>
    </row>
    <row r="541" spans="1:14">
      <c r="A541" s="11">
        <v>41146</v>
      </c>
      <c r="B541" s="3">
        <v>70</v>
      </c>
      <c r="E541" s="9" t="s">
        <v>370</v>
      </c>
      <c r="H541" s="3" t="s">
        <v>13</v>
      </c>
      <c r="I541" s="3">
        <f t="shared" si="27"/>
        <v>-70</v>
      </c>
      <c r="J541" t="s">
        <v>16</v>
      </c>
      <c r="K541" t="s">
        <v>43</v>
      </c>
      <c r="L541" s="3" t="s">
        <v>18</v>
      </c>
      <c r="N541">
        <f t="shared" si="26"/>
        <v>4203.32</v>
      </c>
    </row>
    <row r="542" spans="1:14">
      <c r="A542" s="11">
        <v>41146</v>
      </c>
      <c r="B542" s="3">
        <v>30</v>
      </c>
      <c r="E542" s="9" t="s">
        <v>365</v>
      </c>
      <c r="H542" s="3" t="s">
        <v>13</v>
      </c>
      <c r="I542" s="3">
        <f t="shared" si="27"/>
        <v>-30</v>
      </c>
      <c r="J542" t="s">
        <v>16</v>
      </c>
      <c r="K542" t="s">
        <v>43</v>
      </c>
      <c r="L542" s="3" t="s">
        <v>18</v>
      </c>
      <c r="N542">
        <f t="shared" si="26"/>
        <v>4173.32</v>
      </c>
    </row>
    <row r="543" spans="1:14">
      <c r="A543" s="11">
        <v>41146</v>
      </c>
      <c r="B543" s="3">
        <v>120</v>
      </c>
      <c r="E543" s="9" t="s">
        <v>366</v>
      </c>
      <c r="H543" s="3" t="s">
        <v>13</v>
      </c>
      <c r="I543" s="3">
        <f t="shared" si="27"/>
        <v>-120</v>
      </c>
      <c r="J543" t="s">
        <v>16</v>
      </c>
      <c r="K543" t="s">
        <v>17</v>
      </c>
      <c r="L543" s="3" t="s">
        <v>27</v>
      </c>
      <c r="N543">
        <f t="shared" si="26"/>
        <v>4053.3199999999997</v>
      </c>
    </row>
    <row r="544" spans="1:14">
      <c r="A544" s="11">
        <v>41146</v>
      </c>
      <c r="B544" s="3">
        <v>30</v>
      </c>
      <c r="E544" s="9" t="s">
        <v>367</v>
      </c>
      <c r="H544" s="3" t="s">
        <v>13</v>
      </c>
      <c r="I544" s="3">
        <f t="shared" si="27"/>
        <v>-30</v>
      </c>
      <c r="J544" t="s">
        <v>16</v>
      </c>
      <c r="K544" t="s">
        <v>17</v>
      </c>
      <c r="L544" s="3" t="s">
        <v>27</v>
      </c>
      <c r="N544">
        <f t="shared" si="26"/>
        <v>4023.3199999999997</v>
      </c>
    </row>
    <row r="545" spans="1:14">
      <c r="A545" s="11">
        <v>41147</v>
      </c>
      <c r="B545" s="3">
        <v>240</v>
      </c>
      <c r="E545" s="9" t="s">
        <v>366</v>
      </c>
      <c r="H545" s="3" t="s">
        <v>13</v>
      </c>
      <c r="I545" s="3">
        <f t="shared" si="27"/>
        <v>-240</v>
      </c>
      <c r="J545" t="s">
        <v>16</v>
      </c>
      <c r="K545" t="s">
        <v>17</v>
      </c>
      <c r="L545" s="3" t="s">
        <v>56</v>
      </c>
      <c r="N545">
        <f t="shared" si="26"/>
        <v>3783.3199999999997</v>
      </c>
    </row>
    <row r="546" spans="1:14">
      <c r="A546" s="11">
        <v>41147</v>
      </c>
      <c r="B546" s="3">
        <v>60</v>
      </c>
      <c r="E546" s="9" t="s">
        <v>367</v>
      </c>
      <c r="H546" s="3" t="s">
        <v>13</v>
      </c>
      <c r="I546" s="3">
        <f t="shared" si="27"/>
        <v>-60</v>
      </c>
      <c r="J546" t="s">
        <v>16</v>
      </c>
      <c r="K546" t="s">
        <v>17</v>
      </c>
      <c r="L546" s="3" t="s">
        <v>56</v>
      </c>
      <c r="N546">
        <f t="shared" si="26"/>
        <v>3723.3199999999997</v>
      </c>
    </row>
    <row r="547" spans="1:14">
      <c r="A547" s="11">
        <v>41147</v>
      </c>
      <c r="B547" s="3">
        <v>240</v>
      </c>
      <c r="E547" s="9" t="s">
        <v>370</v>
      </c>
      <c r="F547">
        <v>1.67</v>
      </c>
      <c r="H547" s="3" t="s">
        <v>2</v>
      </c>
      <c r="I547" s="3">
        <f t="shared" si="27"/>
        <v>160.79999999999995</v>
      </c>
      <c r="J547" t="s">
        <v>16</v>
      </c>
      <c r="K547" t="s">
        <v>43</v>
      </c>
      <c r="L547" s="3" t="s">
        <v>27</v>
      </c>
      <c r="N547">
        <f t="shared" si="26"/>
        <v>3884.12</v>
      </c>
    </row>
    <row r="548" spans="1:14">
      <c r="A548" s="11">
        <v>41147</v>
      </c>
      <c r="B548" s="3">
        <v>60</v>
      </c>
      <c r="E548" s="9" t="s">
        <v>365</v>
      </c>
      <c r="F548">
        <v>1.75</v>
      </c>
      <c r="H548" s="3" t="s">
        <v>2</v>
      </c>
      <c r="I548" s="3">
        <f t="shared" si="27"/>
        <v>45</v>
      </c>
      <c r="J548" t="s">
        <v>16</v>
      </c>
      <c r="K548" t="s">
        <v>43</v>
      </c>
      <c r="L548" s="3" t="s">
        <v>27</v>
      </c>
      <c r="N548">
        <f t="shared" si="26"/>
        <v>3929.12</v>
      </c>
    </row>
    <row r="549" spans="1:14">
      <c r="A549" s="11">
        <v>41148</v>
      </c>
      <c r="B549" s="3">
        <v>140</v>
      </c>
      <c r="E549" s="9" t="s">
        <v>371</v>
      </c>
      <c r="F549">
        <v>1.72</v>
      </c>
      <c r="H549" s="3" t="s">
        <v>2</v>
      </c>
      <c r="I549" s="3">
        <f t="shared" si="27"/>
        <v>100.79999999999998</v>
      </c>
      <c r="J549" t="s">
        <v>16</v>
      </c>
      <c r="K549" t="s">
        <v>43</v>
      </c>
      <c r="L549" s="3" t="s">
        <v>18</v>
      </c>
      <c r="M549" s="3" t="s">
        <v>91</v>
      </c>
      <c r="N549">
        <f t="shared" si="26"/>
        <v>4029.92</v>
      </c>
    </row>
    <row r="550" spans="1:14">
      <c r="A550" s="11">
        <v>41148</v>
      </c>
      <c r="B550" s="3">
        <v>60</v>
      </c>
      <c r="E550" s="9" t="s">
        <v>372</v>
      </c>
      <c r="F550">
        <v>1.9</v>
      </c>
      <c r="H550" s="3" t="s">
        <v>2</v>
      </c>
      <c r="I550" s="3">
        <f t="shared" si="27"/>
        <v>54</v>
      </c>
      <c r="J550" t="s">
        <v>16</v>
      </c>
      <c r="K550" t="s">
        <v>43</v>
      </c>
      <c r="L550" s="3" t="s">
        <v>18</v>
      </c>
      <c r="M550" s="3" t="s">
        <v>91</v>
      </c>
      <c r="N550">
        <f t="shared" si="26"/>
        <v>4083.92</v>
      </c>
    </row>
    <row r="551" spans="1:14">
      <c r="A551" s="11">
        <v>41148</v>
      </c>
      <c r="B551" s="3">
        <v>140</v>
      </c>
      <c r="E551" s="9" t="s">
        <v>373</v>
      </c>
      <c r="F551">
        <v>1.85</v>
      </c>
      <c r="H551" s="3" t="s">
        <v>2</v>
      </c>
      <c r="I551" s="3">
        <f t="shared" si="27"/>
        <v>119</v>
      </c>
      <c r="J551" t="s">
        <v>16</v>
      </c>
      <c r="K551" t="s">
        <v>43</v>
      </c>
      <c r="L551" s="3" t="s">
        <v>18</v>
      </c>
      <c r="M551" s="3" t="s">
        <v>91</v>
      </c>
      <c r="N551">
        <f t="shared" si="26"/>
        <v>4202.92</v>
      </c>
    </row>
    <row r="552" spans="1:14">
      <c r="A552" s="11">
        <v>41148</v>
      </c>
      <c r="E552" s="9" t="s">
        <v>374</v>
      </c>
      <c r="H552" s="3" t="s">
        <v>58</v>
      </c>
      <c r="I552">
        <v>0</v>
      </c>
      <c r="J552" t="s">
        <v>16</v>
      </c>
      <c r="K552" t="s">
        <v>43</v>
      </c>
      <c r="L552" s="3" t="s">
        <v>18</v>
      </c>
      <c r="M552" s="3" t="s">
        <v>91</v>
      </c>
      <c r="N552">
        <f t="shared" si="26"/>
        <v>4202.92</v>
      </c>
    </row>
    <row r="553" spans="1:14">
      <c r="A553" s="11">
        <v>41148</v>
      </c>
      <c r="B553" s="3">
        <v>200</v>
      </c>
      <c r="E553" s="9" t="s">
        <v>375</v>
      </c>
      <c r="H553" s="3" t="s">
        <v>13</v>
      </c>
      <c r="I553" s="3">
        <f t="shared" si="27"/>
        <v>-200</v>
      </c>
      <c r="J553" t="s">
        <v>16</v>
      </c>
      <c r="K553" t="s">
        <v>43</v>
      </c>
      <c r="L553" s="3" t="s">
        <v>18</v>
      </c>
      <c r="M553" s="3" t="s">
        <v>91</v>
      </c>
      <c r="N553">
        <f t="shared" si="26"/>
        <v>4002.92</v>
      </c>
    </row>
    <row r="554" spans="1:14">
      <c r="A554" s="11">
        <v>41148</v>
      </c>
      <c r="B554" s="3">
        <v>140</v>
      </c>
      <c r="E554" s="9" t="s">
        <v>376</v>
      </c>
      <c r="F554">
        <v>1.72</v>
      </c>
      <c r="H554" s="3" t="s">
        <v>2</v>
      </c>
      <c r="I554" s="3">
        <f t="shared" si="27"/>
        <v>100.79999999999998</v>
      </c>
      <c r="J554" t="s">
        <v>16</v>
      </c>
      <c r="K554" t="s">
        <v>43</v>
      </c>
      <c r="L554" s="3" t="s">
        <v>18</v>
      </c>
      <c r="M554" s="3" t="s">
        <v>91</v>
      </c>
      <c r="N554">
        <f t="shared" si="26"/>
        <v>4103.72</v>
      </c>
    </row>
    <row r="555" spans="1:14">
      <c r="A555" s="11">
        <v>41148</v>
      </c>
      <c r="B555" s="3">
        <v>60</v>
      </c>
      <c r="E555" s="9" t="s">
        <v>377</v>
      </c>
      <c r="F555">
        <v>1.9</v>
      </c>
      <c r="H555" s="3" t="s">
        <v>2</v>
      </c>
      <c r="I555" s="3">
        <f t="shared" si="27"/>
        <v>54</v>
      </c>
      <c r="J555" t="s">
        <v>16</v>
      </c>
      <c r="K555" t="s">
        <v>43</v>
      </c>
      <c r="L555" s="3" t="s">
        <v>18</v>
      </c>
      <c r="M555" s="3" t="s">
        <v>91</v>
      </c>
      <c r="N555">
        <f t="shared" si="26"/>
        <v>4157.72</v>
      </c>
    </row>
    <row r="556" spans="1:14">
      <c r="A556" s="11">
        <v>41148</v>
      </c>
      <c r="B556" s="3">
        <v>70</v>
      </c>
      <c r="E556" s="9" t="s">
        <v>378</v>
      </c>
      <c r="F556">
        <v>1.6</v>
      </c>
      <c r="H556" s="3" t="s">
        <v>2</v>
      </c>
      <c r="I556" s="3">
        <f t="shared" si="27"/>
        <v>42</v>
      </c>
      <c r="J556" t="s">
        <v>16</v>
      </c>
      <c r="K556" t="s">
        <v>17</v>
      </c>
      <c r="L556" s="3" t="s">
        <v>18</v>
      </c>
      <c r="M556" s="3" t="s">
        <v>91</v>
      </c>
      <c r="N556">
        <f t="shared" si="26"/>
        <v>4199.72</v>
      </c>
    </row>
    <row r="557" spans="1:14">
      <c r="A557" s="11">
        <v>41148</v>
      </c>
      <c r="B557" s="3">
        <v>30</v>
      </c>
      <c r="E557" s="9" t="s">
        <v>379</v>
      </c>
      <c r="H557" s="3" t="s">
        <v>58</v>
      </c>
      <c r="I557" s="3">
        <v>0</v>
      </c>
      <c r="J557" t="s">
        <v>16</v>
      </c>
      <c r="K557" t="s">
        <v>17</v>
      </c>
      <c r="L557" s="3" t="s">
        <v>18</v>
      </c>
      <c r="M557" s="3" t="s">
        <v>91</v>
      </c>
      <c r="N557">
        <f t="shared" si="26"/>
        <v>4199.72</v>
      </c>
    </row>
    <row r="558" spans="1:14">
      <c r="A558" s="11">
        <v>41148</v>
      </c>
      <c r="B558" s="3">
        <v>70</v>
      </c>
      <c r="E558" s="9" t="s">
        <v>380</v>
      </c>
      <c r="F558">
        <v>1.92</v>
      </c>
      <c r="H558" s="3" t="s">
        <v>2</v>
      </c>
      <c r="I558" s="3">
        <f t="shared" ref="I558:I561" si="28">B558*F558-B558</f>
        <v>64.400000000000006</v>
      </c>
      <c r="J558" t="s">
        <v>16</v>
      </c>
      <c r="K558" t="s">
        <v>17</v>
      </c>
      <c r="L558" s="3" t="s">
        <v>18</v>
      </c>
      <c r="M558" s="3" t="s">
        <v>91</v>
      </c>
      <c r="N558">
        <f t="shared" si="26"/>
        <v>4264.12</v>
      </c>
    </row>
    <row r="559" spans="1:14">
      <c r="A559" s="11">
        <v>41148</v>
      </c>
      <c r="B559" s="3">
        <v>30</v>
      </c>
      <c r="E559" s="9" t="s">
        <v>381</v>
      </c>
      <c r="H559" s="3" t="s">
        <v>58</v>
      </c>
      <c r="I559" s="3">
        <v>0</v>
      </c>
      <c r="J559" t="s">
        <v>16</v>
      </c>
      <c r="K559" t="s">
        <v>17</v>
      </c>
      <c r="L559" s="3" t="s">
        <v>18</v>
      </c>
      <c r="M559" s="3" t="s">
        <v>91</v>
      </c>
      <c r="N559">
        <f t="shared" si="26"/>
        <v>4264.12</v>
      </c>
    </row>
    <row r="560" spans="1:14">
      <c r="A560" s="11">
        <v>41148</v>
      </c>
      <c r="B560" s="3">
        <v>70</v>
      </c>
      <c r="E560" s="9" t="s">
        <v>382</v>
      </c>
      <c r="H560" s="3" t="s">
        <v>13</v>
      </c>
      <c r="I560" s="3">
        <f t="shared" si="28"/>
        <v>-70</v>
      </c>
      <c r="J560" t="s">
        <v>16</v>
      </c>
      <c r="K560" t="s">
        <v>17</v>
      </c>
      <c r="L560" s="3" t="s">
        <v>18</v>
      </c>
      <c r="M560" s="3" t="s">
        <v>91</v>
      </c>
      <c r="N560">
        <f t="shared" si="26"/>
        <v>4194.12</v>
      </c>
    </row>
    <row r="561" spans="1:14">
      <c r="A561" s="11">
        <v>41148</v>
      </c>
      <c r="B561" s="3">
        <v>30</v>
      </c>
      <c r="E561" s="9" t="s">
        <v>383</v>
      </c>
      <c r="H561" s="3" t="s">
        <v>13</v>
      </c>
      <c r="I561" s="3">
        <f t="shared" si="28"/>
        <v>-30</v>
      </c>
      <c r="J561" t="s">
        <v>16</v>
      </c>
      <c r="K561" t="s">
        <v>17</v>
      </c>
      <c r="L561" s="3" t="s">
        <v>18</v>
      </c>
      <c r="M561" s="3" t="s">
        <v>91</v>
      </c>
      <c r="N561">
        <f t="shared" si="26"/>
        <v>4164.12</v>
      </c>
    </row>
    <row r="562" spans="1:14">
      <c r="A562" s="11">
        <v>41149</v>
      </c>
      <c r="B562" s="3">
        <v>600</v>
      </c>
      <c r="E562" s="9" t="s">
        <v>375</v>
      </c>
      <c r="H562" s="3" t="s">
        <v>58</v>
      </c>
      <c r="I562" s="3">
        <v>0</v>
      </c>
      <c r="J562" t="s">
        <v>16</v>
      </c>
      <c r="K562" t="s">
        <v>43</v>
      </c>
      <c r="L562" s="3" t="s">
        <v>27</v>
      </c>
      <c r="M562" s="3" t="s">
        <v>91</v>
      </c>
      <c r="N562">
        <f t="shared" si="26"/>
        <v>4164.12</v>
      </c>
    </row>
    <row r="563" spans="1:14">
      <c r="A563" s="11">
        <v>41149</v>
      </c>
      <c r="B563" s="3">
        <v>240</v>
      </c>
      <c r="E563" s="9" t="s">
        <v>382</v>
      </c>
      <c r="F563">
        <v>1.62</v>
      </c>
      <c r="H563" s="3" t="s">
        <v>13</v>
      </c>
      <c r="I563" s="3">
        <f t="shared" ref="I563:I567" si="29">B563*F563-B563</f>
        <v>148.80000000000001</v>
      </c>
      <c r="J563" t="s">
        <v>16</v>
      </c>
      <c r="K563" t="s">
        <v>17</v>
      </c>
      <c r="L563" s="3" t="s">
        <v>18</v>
      </c>
      <c r="M563" s="3" t="s">
        <v>91</v>
      </c>
      <c r="N563">
        <f t="shared" si="26"/>
        <v>4312.92</v>
      </c>
    </row>
    <row r="564" spans="1:14">
      <c r="A564" s="11">
        <v>41149</v>
      </c>
      <c r="B564" s="3">
        <v>60</v>
      </c>
      <c r="E564" s="9" t="s">
        <v>383</v>
      </c>
      <c r="F564">
        <v>1.75</v>
      </c>
      <c r="H564" s="3" t="s">
        <v>13</v>
      </c>
      <c r="I564" s="3">
        <f t="shared" si="29"/>
        <v>45</v>
      </c>
      <c r="J564" t="s">
        <v>16</v>
      </c>
      <c r="K564" t="s">
        <v>17</v>
      </c>
      <c r="L564" s="3" t="s">
        <v>18</v>
      </c>
      <c r="M564" s="3" t="s">
        <v>91</v>
      </c>
      <c r="N564">
        <f t="shared" si="26"/>
        <v>4357.92</v>
      </c>
    </row>
    <row r="565" spans="1:14">
      <c r="A565" s="11">
        <v>41149</v>
      </c>
      <c r="B565" s="3">
        <v>35</v>
      </c>
      <c r="E565" s="9" t="s">
        <v>380</v>
      </c>
      <c r="F565">
        <v>1.87</v>
      </c>
      <c r="H565" s="3" t="s">
        <v>2</v>
      </c>
      <c r="I565" s="3">
        <f t="shared" si="29"/>
        <v>30.450000000000003</v>
      </c>
      <c r="J565" t="s">
        <v>16</v>
      </c>
      <c r="K565" t="s">
        <v>17</v>
      </c>
      <c r="L565" s="3" t="s">
        <v>18</v>
      </c>
      <c r="M565" s="3"/>
      <c r="N565">
        <f t="shared" si="26"/>
        <v>4388.37</v>
      </c>
    </row>
    <row r="566" spans="1:14">
      <c r="A566" s="11">
        <v>41149</v>
      </c>
      <c r="B566" s="3">
        <v>15</v>
      </c>
      <c r="E566" s="9" t="s">
        <v>381</v>
      </c>
      <c r="F566">
        <v>2.0499999999999998</v>
      </c>
      <c r="H566" s="3" t="s">
        <v>2</v>
      </c>
      <c r="I566" s="3">
        <f t="shared" si="29"/>
        <v>15.749999999999996</v>
      </c>
      <c r="J566" t="s">
        <v>16</v>
      </c>
      <c r="K566" t="s">
        <v>17</v>
      </c>
      <c r="L566" s="3" t="s">
        <v>18</v>
      </c>
      <c r="M566" s="3"/>
      <c r="N566">
        <f t="shared" si="26"/>
        <v>4404.12</v>
      </c>
    </row>
    <row r="567" spans="1:14">
      <c r="A567" s="11">
        <v>41149</v>
      </c>
      <c r="B567" s="3">
        <v>70</v>
      </c>
      <c r="E567" s="8" t="s">
        <v>384</v>
      </c>
      <c r="F567">
        <v>1.44</v>
      </c>
      <c r="H567" s="3" t="s">
        <v>2</v>
      </c>
      <c r="I567" s="3">
        <f t="shared" si="29"/>
        <v>30.799999999999997</v>
      </c>
      <c r="J567" t="s">
        <v>16</v>
      </c>
      <c r="K567" t="s">
        <v>43</v>
      </c>
      <c r="L567" s="3" t="s">
        <v>18</v>
      </c>
      <c r="N567">
        <f t="shared" si="26"/>
        <v>4434.92</v>
      </c>
    </row>
    <row r="568" spans="1:14">
      <c r="A568" s="11">
        <v>41149</v>
      </c>
      <c r="B568" s="3">
        <v>30</v>
      </c>
      <c r="E568" s="8" t="s">
        <v>385</v>
      </c>
      <c r="H568" s="3" t="s">
        <v>58</v>
      </c>
      <c r="I568">
        <v>0</v>
      </c>
      <c r="J568" t="s">
        <v>16</v>
      </c>
      <c r="K568" t="s">
        <v>43</v>
      </c>
      <c r="L568" s="3" t="s">
        <v>18</v>
      </c>
      <c r="N568">
        <f t="shared" si="26"/>
        <v>4434.92</v>
      </c>
    </row>
    <row r="569" spans="1:14">
      <c r="A569" s="11">
        <v>41149</v>
      </c>
      <c r="B569" s="3">
        <v>35</v>
      </c>
      <c r="E569" s="8" t="s">
        <v>376</v>
      </c>
      <c r="F569">
        <v>1.56</v>
      </c>
      <c r="H569" s="3" t="s">
        <v>2</v>
      </c>
      <c r="I569" s="3">
        <f t="shared" ref="I569:I595" si="30">B569*F569-B569</f>
        <v>19.600000000000001</v>
      </c>
      <c r="J569" t="s">
        <v>16</v>
      </c>
      <c r="K569" t="s">
        <v>17</v>
      </c>
      <c r="L569" s="3" t="s">
        <v>18</v>
      </c>
      <c r="N569">
        <f t="shared" si="26"/>
        <v>4454.5200000000004</v>
      </c>
    </row>
    <row r="570" spans="1:14">
      <c r="A570" s="11">
        <v>41149</v>
      </c>
      <c r="B570" s="3">
        <v>15</v>
      </c>
      <c r="E570" s="8" t="s">
        <v>377</v>
      </c>
      <c r="F570">
        <v>1.65</v>
      </c>
      <c r="H570" s="3" t="s">
        <v>2</v>
      </c>
      <c r="I570" s="3">
        <f t="shared" si="30"/>
        <v>9.75</v>
      </c>
      <c r="J570" t="s">
        <v>16</v>
      </c>
      <c r="K570" t="s">
        <v>17</v>
      </c>
      <c r="L570" s="3" t="s">
        <v>18</v>
      </c>
      <c r="N570">
        <f t="shared" si="26"/>
        <v>4464.2700000000004</v>
      </c>
    </row>
    <row r="571" spans="1:14">
      <c r="A571" s="11">
        <v>41149</v>
      </c>
      <c r="B571" s="3">
        <v>35</v>
      </c>
      <c r="E571" s="8" t="s">
        <v>373</v>
      </c>
      <c r="H571" s="3" t="s">
        <v>13</v>
      </c>
      <c r="I571" s="3">
        <f t="shared" si="30"/>
        <v>-35</v>
      </c>
      <c r="J571" t="s">
        <v>16</v>
      </c>
      <c r="K571" t="s">
        <v>17</v>
      </c>
      <c r="L571" s="3" t="s">
        <v>18</v>
      </c>
      <c r="N571">
        <f t="shared" si="26"/>
        <v>4429.2700000000004</v>
      </c>
    </row>
    <row r="572" spans="1:14">
      <c r="A572" s="11">
        <v>41149</v>
      </c>
      <c r="B572" s="3">
        <v>15</v>
      </c>
      <c r="E572" s="8" t="s">
        <v>374</v>
      </c>
      <c r="H572" s="3" t="s">
        <v>13</v>
      </c>
      <c r="I572" s="3">
        <f t="shared" si="30"/>
        <v>-15</v>
      </c>
      <c r="J572" t="s">
        <v>16</v>
      </c>
      <c r="K572" t="s">
        <v>17</v>
      </c>
      <c r="L572" s="3" t="s">
        <v>18</v>
      </c>
      <c r="N572">
        <f t="shared" si="26"/>
        <v>4414.2700000000004</v>
      </c>
    </row>
    <row r="573" spans="1:14">
      <c r="A573" s="11">
        <v>41149</v>
      </c>
      <c r="B573" s="3">
        <v>35</v>
      </c>
      <c r="E573" s="8" t="s">
        <v>386</v>
      </c>
      <c r="H573" s="3" t="s">
        <v>13</v>
      </c>
      <c r="I573" s="3">
        <f t="shared" si="30"/>
        <v>-35</v>
      </c>
      <c r="J573" t="s">
        <v>16</v>
      </c>
      <c r="K573" t="s">
        <v>17</v>
      </c>
      <c r="L573" s="3" t="s">
        <v>18</v>
      </c>
      <c r="N573">
        <f t="shared" si="26"/>
        <v>4379.2700000000004</v>
      </c>
    </row>
    <row r="574" spans="1:14">
      <c r="A574" s="11">
        <v>41149</v>
      </c>
      <c r="B574" s="3">
        <v>15</v>
      </c>
      <c r="E574" s="8" t="s">
        <v>387</v>
      </c>
      <c r="H574" s="3" t="s">
        <v>13</v>
      </c>
      <c r="I574" s="3">
        <f t="shared" si="30"/>
        <v>-15</v>
      </c>
      <c r="J574" t="s">
        <v>16</v>
      </c>
      <c r="K574" t="s">
        <v>17</v>
      </c>
      <c r="L574" s="3" t="s">
        <v>18</v>
      </c>
      <c r="N574">
        <f t="shared" si="26"/>
        <v>4364.2700000000004</v>
      </c>
    </row>
    <row r="575" spans="1:14">
      <c r="A575" s="11">
        <v>41149</v>
      </c>
      <c r="B575" s="3">
        <v>70</v>
      </c>
      <c r="E575" s="8" t="s">
        <v>371</v>
      </c>
      <c r="F575">
        <v>1.87</v>
      </c>
      <c r="H575" s="3" t="s">
        <v>2</v>
      </c>
      <c r="I575" s="3">
        <f t="shared" si="30"/>
        <v>60.900000000000006</v>
      </c>
      <c r="J575" t="s">
        <v>16</v>
      </c>
      <c r="K575" t="s">
        <v>43</v>
      </c>
      <c r="L575" s="3" t="s">
        <v>18</v>
      </c>
      <c r="N575">
        <f t="shared" si="26"/>
        <v>4425.17</v>
      </c>
    </row>
    <row r="576" spans="1:14">
      <c r="A576" s="11">
        <v>41149</v>
      </c>
      <c r="B576" s="3">
        <v>30</v>
      </c>
      <c r="E576" s="8" t="s">
        <v>372</v>
      </c>
      <c r="F576">
        <v>2.0499999999999998</v>
      </c>
      <c r="H576" s="3" t="s">
        <v>2</v>
      </c>
      <c r="I576" s="3">
        <f t="shared" si="30"/>
        <v>31.499999999999993</v>
      </c>
      <c r="J576" t="s">
        <v>16</v>
      </c>
      <c r="K576" t="s">
        <v>43</v>
      </c>
      <c r="L576" s="3" t="s">
        <v>18</v>
      </c>
      <c r="N576">
        <f t="shared" si="26"/>
        <v>4456.67</v>
      </c>
    </row>
    <row r="577" spans="1:14">
      <c r="A577" s="11">
        <v>41150</v>
      </c>
      <c r="B577" s="3">
        <v>120</v>
      </c>
      <c r="E577" s="8" t="s">
        <v>373</v>
      </c>
      <c r="H577" s="3" t="s">
        <v>13</v>
      </c>
      <c r="I577" s="3">
        <f t="shared" si="30"/>
        <v>-120</v>
      </c>
      <c r="J577" t="s">
        <v>16</v>
      </c>
      <c r="K577" t="s">
        <v>17</v>
      </c>
      <c r="L577" s="3" t="s">
        <v>27</v>
      </c>
      <c r="N577">
        <f t="shared" si="26"/>
        <v>4336.67</v>
      </c>
    </row>
    <row r="578" spans="1:14">
      <c r="A578" s="11">
        <v>41150</v>
      </c>
      <c r="B578" s="3">
        <v>30</v>
      </c>
      <c r="E578" s="8" t="s">
        <v>374</v>
      </c>
      <c r="H578" s="3" t="s">
        <v>13</v>
      </c>
      <c r="I578" s="3">
        <f t="shared" si="30"/>
        <v>-30</v>
      </c>
      <c r="J578" t="s">
        <v>16</v>
      </c>
      <c r="K578" t="s">
        <v>17</v>
      </c>
      <c r="L578" s="3" t="s">
        <v>27</v>
      </c>
      <c r="N578">
        <f t="shared" si="26"/>
        <v>4306.67</v>
      </c>
    </row>
    <row r="579" spans="1:14">
      <c r="A579" s="11">
        <v>41150</v>
      </c>
      <c r="B579" s="3">
        <v>70</v>
      </c>
      <c r="E579" s="8" t="s">
        <v>371</v>
      </c>
      <c r="F579">
        <v>1.758</v>
      </c>
      <c r="H579" s="3" t="s">
        <v>2</v>
      </c>
      <c r="I579" s="3">
        <f t="shared" si="30"/>
        <v>53.06</v>
      </c>
      <c r="J579" t="s">
        <v>16</v>
      </c>
      <c r="K579" t="s">
        <v>43</v>
      </c>
      <c r="L579" s="3" t="s">
        <v>18</v>
      </c>
      <c r="N579">
        <f t="shared" si="26"/>
        <v>4359.7300000000005</v>
      </c>
    </row>
    <row r="580" spans="1:14">
      <c r="A580" s="11">
        <v>41150</v>
      </c>
      <c r="B580" s="3">
        <v>30</v>
      </c>
      <c r="E580" s="8" t="s">
        <v>372</v>
      </c>
      <c r="F580">
        <v>1.95</v>
      </c>
      <c r="H580" s="3" t="s">
        <v>2</v>
      </c>
      <c r="I580" s="3">
        <f t="shared" si="30"/>
        <v>28.5</v>
      </c>
      <c r="J580" t="s">
        <v>16</v>
      </c>
      <c r="K580" t="s">
        <v>43</v>
      </c>
      <c r="L580" s="3" t="s">
        <v>18</v>
      </c>
      <c r="N580">
        <f t="shared" si="26"/>
        <v>4388.2300000000005</v>
      </c>
    </row>
    <row r="581" spans="1:14">
      <c r="A581" s="11">
        <v>41150</v>
      </c>
      <c r="B581" s="3">
        <v>70</v>
      </c>
      <c r="E581" s="8" t="s">
        <v>384</v>
      </c>
      <c r="F581">
        <v>1.667</v>
      </c>
      <c r="H581" s="3" t="s">
        <v>2</v>
      </c>
      <c r="I581" s="3">
        <f t="shared" si="30"/>
        <v>46.69</v>
      </c>
      <c r="J581" t="s">
        <v>16</v>
      </c>
      <c r="K581" t="s">
        <v>43</v>
      </c>
      <c r="L581" s="3" t="s">
        <v>18</v>
      </c>
      <c r="N581">
        <f t="shared" ref="N581:N644" si="31">N580+I581</f>
        <v>4434.92</v>
      </c>
    </row>
    <row r="582" spans="1:14">
      <c r="A582" s="11">
        <v>41150</v>
      </c>
      <c r="B582" s="3">
        <v>30</v>
      </c>
      <c r="E582" s="8" t="s">
        <v>385</v>
      </c>
      <c r="F582">
        <v>1.8</v>
      </c>
      <c r="H582" s="3" t="s">
        <v>2</v>
      </c>
      <c r="I582" s="3">
        <f t="shared" si="30"/>
        <v>24</v>
      </c>
      <c r="J582" t="s">
        <v>16</v>
      </c>
      <c r="K582" t="s">
        <v>43</v>
      </c>
      <c r="L582" s="3" t="s">
        <v>18</v>
      </c>
      <c r="N582">
        <f t="shared" si="31"/>
        <v>4458.92</v>
      </c>
    </row>
    <row r="583" spans="1:14">
      <c r="A583" s="11">
        <v>41152</v>
      </c>
      <c r="B583" s="3">
        <v>35</v>
      </c>
      <c r="E583" s="10" t="s">
        <v>388</v>
      </c>
      <c r="H583" s="3" t="s">
        <v>13</v>
      </c>
      <c r="I583" s="3">
        <f t="shared" si="30"/>
        <v>-35</v>
      </c>
      <c r="J583" t="s">
        <v>16</v>
      </c>
      <c r="K583" t="s">
        <v>17</v>
      </c>
      <c r="L583" s="3" t="s">
        <v>18</v>
      </c>
      <c r="N583">
        <f t="shared" si="31"/>
        <v>4423.92</v>
      </c>
    </row>
    <row r="584" spans="1:14">
      <c r="A584" s="11">
        <v>41152</v>
      </c>
      <c r="B584" s="3">
        <v>15</v>
      </c>
      <c r="E584" s="10" t="s">
        <v>389</v>
      </c>
      <c r="H584" s="3" t="s">
        <v>13</v>
      </c>
      <c r="I584" s="3">
        <f t="shared" si="30"/>
        <v>-15</v>
      </c>
      <c r="J584" t="s">
        <v>16</v>
      </c>
      <c r="K584" t="s">
        <v>17</v>
      </c>
      <c r="L584" s="3" t="s">
        <v>18</v>
      </c>
      <c r="N584">
        <f t="shared" si="31"/>
        <v>4408.92</v>
      </c>
    </row>
    <row r="585" spans="1:14">
      <c r="A585" s="11">
        <v>41152</v>
      </c>
      <c r="B585" s="3">
        <v>35</v>
      </c>
      <c r="E585" s="10" t="s">
        <v>390</v>
      </c>
      <c r="F585">
        <v>1.704</v>
      </c>
      <c r="H585" s="3" t="s">
        <v>2</v>
      </c>
      <c r="I585" s="3">
        <f t="shared" si="30"/>
        <v>24.64</v>
      </c>
      <c r="J585" t="s">
        <v>16</v>
      </c>
      <c r="K585" t="s">
        <v>17</v>
      </c>
      <c r="L585" s="3" t="s">
        <v>18</v>
      </c>
      <c r="N585">
        <f t="shared" si="31"/>
        <v>4433.5600000000004</v>
      </c>
    </row>
    <row r="586" spans="1:14">
      <c r="A586" s="11">
        <v>41152</v>
      </c>
      <c r="B586" s="3">
        <v>15</v>
      </c>
      <c r="E586" s="10" t="s">
        <v>391</v>
      </c>
      <c r="F586">
        <v>1.87</v>
      </c>
      <c r="H586" s="3" t="s">
        <v>2</v>
      </c>
      <c r="I586" s="3">
        <f t="shared" si="30"/>
        <v>13.05</v>
      </c>
      <c r="J586" t="s">
        <v>16</v>
      </c>
      <c r="K586" t="s">
        <v>17</v>
      </c>
      <c r="L586" s="3" t="s">
        <v>18</v>
      </c>
      <c r="N586">
        <f t="shared" si="31"/>
        <v>4446.6100000000006</v>
      </c>
    </row>
    <row r="587" spans="1:14">
      <c r="A587" s="11">
        <v>41152</v>
      </c>
      <c r="B587" s="3">
        <v>70</v>
      </c>
      <c r="E587" s="10" t="s">
        <v>392</v>
      </c>
      <c r="F587">
        <v>1.5489999999999999</v>
      </c>
      <c r="H587" s="3" t="s">
        <v>2</v>
      </c>
      <c r="I587" s="3">
        <f t="shared" si="30"/>
        <v>38.429999999999993</v>
      </c>
      <c r="J587" t="s">
        <v>16</v>
      </c>
      <c r="K587" t="s">
        <v>43</v>
      </c>
      <c r="L587" s="3" t="s">
        <v>18</v>
      </c>
      <c r="N587">
        <f t="shared" si="31"/>
        <v>4485.0400000000009</v>
      </c>
    </row>
    <row r="588" spans="1:14">
      <c r="A588" s="11">
        <v>41152</v>
      </c>
      <c r="B588" s="3">
        <v>30</v>
      </c>
      <c r="E588" s="10" t="s">
        <v>393</v>
      </c>
      <c r="F588">
        <v>1.65</v>
      </c>
      <c r="H588" s="3" t="s">
        <v>2</v>
      </c>
      <c r="I588" s="3">
        <f t="shared" si="30"/>
        <v>19.5</v>
      </c>
      <c r="J588" t="s">
        <v>16</v>
      </c>
      <c r="K588" t="s">
        <v>43</v>
      </c>
      <c r="L588" s="3" t="s">
        <v>18</v>
      </c>
      <c r="N588">
        <f t="shared" si="31"/>
        <v>4504.5400000000009</v>
      </c>
    </row>
    <row r="589" spans="1:14">
      <c r="A589" s="11">
        <v>41153</v>
      </c>
      <c r="B589" s="3">
        <v>120</v>
      </c>
      <c r="E589" s="10" t="s">
        <v>388</v>
      </c>
      <c r="F589">
        <v>1.6990000000000001</v>
      </c>
      <c r="H589" s="3" t="s">
        <v>2</v>
      </c>
      <c r="I589" s="3">
        <f t="shared" si="30"/>
        <v>83.88</v>
      </c>
      <c r="J589" t="s">
        <v>16</v>
      </c>
      <c r="K589" t="s">
        <v>17</v>
      </c>
      <c r="L589" s="3" t="s">
        <v>27</v>
      </c>
      <c r="N589">
        <f t="shared" si="31"/>
        <v>4588.420000000001</v>
      </c>
    </row>
    <row r="590" spans="1:14">
      <c r="A590" s="11">
        <v>41153</v>
      </c>
      <c r="B590" s="3">
        <v>30</v>
      </c>
      <c r="E590" s="10" t="s">
        <v>389</v>
      </c>
      <c r="F590">
        <v>1.85</v>
      </c>
      <c r="H590" s="3" t="s">
        <v>2</v>
      </c>
      <c r="I590" s="3">
        <f t="shared" si="30"/>
        <v>25.5</v>
      </c>
      <c r="J590" t="s">
        <v>16</v>
      </c>
      <c r="K590" t="s">
        <v>17</v>
      </c>
      <c r="L590" s="3" t="s">
        <v>27</v>
      </c>
      <c r="N590">
        <f t="shared" si="31"/>
        <v>4613.920000000001</v>
      </c>
    </row>
    <row r="591" spans="1:14">
      <c r="A591" s="11">
        <v>41153</v>
      </c>
      <c r="B591" s="3">
        <v>35</v>
      </c>
      <c r="E591" s="10" t="s">
        <v>392</v>
      </c>
      <c r="H591" s="3" t="s">
        <v>13</v>
      </c>
      <c r="I591" s="3">
        <f t="shared" si="30"/>
        <v>-35</v>
      </c>
      <c r="J591" t="s">
        <v>16</v>
      </c>
      <c r="K591" t="s">
        <v>17</v>
      </c>
      <c r="L591" s="3" t="s">
        <v>18</v>
      </c>
      <c r="N591">
        <f t="shared" si="31"/>
        <v>4578.920000000001</v>
      </c>
    </row>
    <row r="592" spans="1:14">
      <c r="A592" s="11">
        <v>41153</v>
      </c>
      <c r="B592" s="3">
        <v>15</v>
      </c>
      <c r="E592" s="10" t="s">
        <v>393</v>
      </c>
      <c r="H592" s="3" t="s">
        <v>13</v>
      </c>
      <c r="I592" s="3">
        <f t="shared" si="30"/>
        <v>-15</v>
      </c>
      <c r="J592" t="s">
        <v>16</v>
      </c>
      <c r="K592" t="s">
        <v>17</v>
      </c>
      <c r="L592" s="3" t="s">
        <v>18</v>
      </c>
      <c r="N592">
        <f t="shared" si="31"/>
        <v>4563.920000000001</v>
      </c>
    </row>
    <row r="593" spans="1:14">
      <c r="A593" s="11">
        <v>41154</v>
      </c>
      <c r="B593" s="3">
        <v>120</v>
      </c>
      <c r="E593" s="10" t="s">
        <v>392</v>
      </c>
      <c r="F593">
        <v>1.6619999999999999</v>
      </c>
      <c r="H593" s="3" t="s">
        <v>2</v>
      </c>
      <c r="I593" s="3">
        <f t="shared" si="30"/>
        <v>79.44</v>
      </c>
      <c r="J593" t="s">
        <v>16</v>
      </c>
      <c r="K593" t="s">
        <v>17</v>
      </c>
      <c r="L593" s="3" t="s">
        <v>27</v>
      </c>
      <c r="N593">
        <f t="shared" si="31"/>
        <v>4643.3600000000006</v>
      </c>
    </row>
    <row r="594" spans="1:14">
      <c r="A594" s="11">
        <v>41154</v>
      </c>
      <c r="B594" s="3">
        <v>30</v>
      </c>
      <c r="E594" s="10" t="s">
        <v>393</v>
      </c>
      <c r="F594">
        <v>1.85</v>
      </c>
      <c r="H594" s="3" t="s">
        <v>2</v>
      </c>
      <c r="I594" s="3">
        <f t="shared" si="30"/>
        <v>25.5</v>
      </c>
      <c r="J594" t="s">
        <v>16</v>
      </c>
      <c r="K594" t="s">
        <v>17</v>
      </c>
      <c r="L594" s="3" t="s">
        <v>27</v>
      </c>
      <c r="N594">
        <f t="shared" si="31"/>
        <v>4668.8600000000006</v>
      </c>
    </row>
    <row r="595" spans="1:14">
      <c r="A595" s="11">
        <v>41155</v>
      </c>
      <c r="B595" s="3">
        <v>70</v>
      </c>
      <c r="E595" s="9" t="s">
        <v>394</v>
      </c>
      <c r="F595">
        <v>1.5409999999999999</v>
      </c>
      <c r="H595" s="3" t="s">
        <v>2</v>
      </c>
      <c r="I595" s="3">
        <f t="shared" si="30"/>
        <v>37.86999999999999</v>
      </c>
      <c r="J595" t="s">
        <v>16</v>
      </c>
      <c r="K595" t="s">
        <v>43</v>
      </c>
      <c r="L595" s="3" t="s">
        <v>18</v>
      </c>
      <c r="N595">
        <f t="shared" si="31"/>
        <v>4706.7300000000005</v>
      </c>
    </row>
    <row r="596" spans="1:14">
      <c r="A596" s="11">
        <v>41155</v>
      </c>
      <c r="B596" s="3">
        <v>30</v>
      </c>
      <c r="E596" s="9" t="s">
        <v>395</v>
      </c>
      <c r="H596" s="3" t="s">
        <v>58</v>
      </c>
      <c r="I596" s="3">
        <v>0</v>
      </c>
      <c r="J596" t="s">
        <v>16</v>
      </c>
      <c r="K596" t="s">
        <v>43</v>
      </c>
      <c r="L596" s="3" t="s">
        <v>18</v>
      </c>
      <c r="N596">
        <f t="shared" si="31"/>
        <v>4706.7300000000005</v>
      </c>
    </row>
    <row r="597" spans="1:14">
      <c r="A597" s="11">
        <v>41155</v>
      </c>
      <c r="B597" s="3">
        <v>35</v>
      </c>
      <c r="E597" s="10" t="s">
        <v>396</v>
      </c>
      <c r="F597">
        <v>1.6</v>
      </c>
      <c r="H597" s="3" t="s">
        <v>2</v>
      </c>
      <c r="I597" s="3">
        <f t="shared" ref="I597:I614" si="32">B597*F597-B597</f>
        <v>21</v>
      </c>
      <c r="J597" t="s">
        <v>16</v>
      </c>
      <c r="K597" t="s">
        <v>17</v>
      </c>
      <c r="L597" s="3" t="s">
        <v>18</v>
      </c>
      <c r="N597">
        <f t="shared" si="31"/>
        <v>4727.7300000000005</v>
      </c>
    </row>
    <row r="598" spans="1:14">
      <c r="A598" s="11">
        <v>41155</v>
      </c>
      <c r="B598" s="3">
        <v>15</v>
      </c>
      <c r="E598" s="10" t="s">
        <v>396</v>
      </c>
      <c r="F598">
        <v>1.9</v>
      </c>
      <c r="H598" s="3" t="s">
        <v>2</v>
      </c>
      <c r="I598" s="3">
        <f t="shared" si="32"/>
        <v>13.5</v>
      </c>
      <c r="J598" t="s">
        <v>16</v>
      </c>
      <c r="K598" t="s">
        <v>17</v>
      </c>
      <c r="L598" s="3" t="s">
        <v>18</v>
      </c>
      <c r="N598">
        <f t="shared" si="31"/>
        <v>4741.2300000000005</v>
      </c>
    </row>
    <row r="599" spans="1:14">
      <c r="A599" s="11">
        <v>41155</v>
      </c>
      <c r="B599" s="3">
        <v>35</v>
      </c>
      <c r="E599" s="10" t="s">
        <v>397</v>
      </c>
      <c r="H599" s="3" t="s">
        <v>13</v>
      </c>
      <c r="I599" s="3">
        <f t="shared" si="32"/>
        <v>-35</v>
      </c>
      <c r="J599" t="s">
        <v>16</v>
      </c>
      <c r="K599" t="s">
        <v>17</v>
      </c>
      <c r="L599" s="3" t="s">
        <v>18</v>
      </c>
      <c r="N599">
        <f t="shared" si="31"/>
        <v>4706.2300000000005</v>
      </c>
    </row>
    <row r="600" spans="1:14">
      <c r="A600" s="11">
        <v>41155</v>
      </c>
      <c r="B600" s="3">
        <v>15</v>
      </c>
      <c r="E600" s="10" t="s">
        <v>398</v>
      </c>
      <c r="H600" s="3" t="s">
        <v>13</v>
      </c>
      <c r="I600" s="3">
        <f t="shared" si="32"/>
        <v>-15</v>
      </c>
      <c r="J600" t="s">
        <v>16</v>
      </c>
      <c r="K600" t="s">
        <v>17</v>
      </c>
      <c r="L600" s="3" t="s">
        <v>18</v>
      </c>
      <c r="N600">
        <f t="shared" si="31"/>
        <v>4691.2300000000005</v>
      </c>
    </row>
    <row r="601" spans="1:14">
      <c r="A601" s="11">
        <v>41155</v>
      </c>
      <c r="B601" s="3">
        <v>50</v>
      </c>
      <c r="E601" s="10" t="s">
        <v>399</v>
      </c>
      <c r="H601" s="3" t="s">
        <v>13</v>
      </c>
      <c r="I601" s="3">
        <f t="shared" si="32"/>
        <v>-50</v>
      </c>
      <c r="J601" t="s">
        <v>16</v>
      </c>
      <c r="K601" t="s">
        <v>17</v>
      </c>
      <c r="L601" s="3" t="s">
        <v>18</v>
      </c>
      <c r="N601">
        <f t="shared" si="31"/>
        <v>4641.2300000000005</v>
      </c>
    </row>
    <row r="602" spans="1:14">
      <c r="A602" s="11">
        <v>41155</v>
      </c>
      <c r="B602" s="3">
        <v>35</v>
      </c>
      <c r="E602" s="10" t="s">
        <v>291</v>
      </c>
      <c r="F602">
        <v>1.629</v>
      </c>
      <c r="H602" s="3" t="s">
        <v>2</v>
      </c>
      <c r="I602" s="3">
        <f t="shared" si="32"/>
        <v>22.015000000000001</v>
      </c>
      <c r="J602" t="s">
        <v>16</v>
      </c>
      <c r="K602" t="s">
        <v>17</v>
      </c>
      <c r="L602" s="3" t="s">
        <v>18</v>
      </c>
      <c r="N602">
        <f t="shared" si="31"/>
        <v>4663.2450000000008</v>
      </c>
    </row>
    <row r="603" spans="1:14">
      <c r="A603" s="11">
        <v>41155</v>
      </c>
      <c r="B603" s="3">
        <v>15</v>
      </c>
      <c r="E603" s="10" t="s">
        <v>292</v>
      </c>
      <c r="F603">
        <v>1.75</v>
      </c>
      <c r="H603" s="3" t="s">
        <v>2</v>
      </c>
      <c r="I603" s="3">
        <f t="shared" si="32"/>
        <v>11.25</v>
      </c>
      <c r="J603" t="s">
        <v>16</v>
      </c>
      <c r="K603" t="s">
        <v>17</v>
      </c>
      <c r="L603" s="3" t="s">
        <v>18</v>
      </c>
      <c r="N603">
        <f t="shared" si="31"/>
        <v>4674.4950000000008</v>
      </c>
    </row>
    <row r="604" spans="1:14">
      <c r="A604" s="11">
        <v>41156</v>
      </c>
      <c r="B604" s="3">
        <v>70</v>
      </c>
      <c r="E604" s="9" t="s">
        <v>394</v>
      </c>
      <c r="F604">
        <v>1.488</v>
      </c>
      <c r="H604" s="3" t="s">
        <v>2</v>
      </c>
      <c r="I604" s="3">
        <f t="shared" si="32"/>
        <v>34.159999999999997</v>
      </c>
      <c r="J604" t="s">
        <v>16</v>
      </c>
      <c r="K604" t="s">
        <v>43</v>
      </c>
      <c r="L604" s="3" t="s">
        <v>18</v>
      </c>
      <c r="N604">
        <f t="shared" si="31"/>
        <v>4708.6550000000007</v>
      </c>
    </row>
    <row r="605" spans="1:14">
      <c r="A605" s="11">
        <v>41156</v>
      </c>
      <c r="B605" s="3">
        <v>30</v>
      </c>
      <c r="E605" s="9" t="s">
        <v>400</v>
      </c>
      <c r="F605">
        <v>1.67</v>
      </c>
      <c r="H605" s="3" t="s">
        <v>2</v>
      </c>
      <c r="I605" s="3">
        <f t="shared" si="32"/>
        <v>20.099999999999994</v>
      </c>
      <c r="J605" t="s">
        <v>16</v>
      </c>
      <c r="K605" t="s">
        <v>43</v>
      </c>
      <c r="L605" s="3" t="s">
        <v>18</v>
      </c>
      <c r="N605">
        <f t="shared" si="31"/>
        <v>4728.755000000001</v>
      </c>
    </row>
    <row r="606" spans="1:14">
      <c r="A606" s="11">
        <v>41156</v>
      </c>
      <c r="B606" s="3">
        <v>35</v>
      </c>
      <c r="E606" s="10" t="s">
        <v>401</v>
      </c>
      <c r="F606">
        <v>1.4550000000000001</v>
      </c>
      <c r="H606" s="3" t="s">
        <v>2</v>
      </c>
      <c r="I606" s="3">
        <f t="shared" si="32"/>
        <v>15.925000000000004</v>
      </c>
      <c r="J606" t="s">
        <v>16</v>
      </c>
      <c r="K606" t="s">
        <v>17</v>
      </c>
      <c r="L606" s="3" t="s">
        <v>18</v>
      </c>
      <c r="N606">
        <f t="shared" si="31"/>
        <v>4744.6800000000012</v>
      </c>
    </row>
    <row r="607" spans="1:14">
      <c r="A607" s="11">
        <v>41156</v>
      </c>
      <c r="B607" s="3">
        <v>15</v>
      </c>
      <c r="E607" s="10" t="s">
        <v>402</v>
      </c>
      <c r="F607">
        <v>1.98</v>
      </c>
      <c r="H607" s="3" t="s">
        <v>2</v>
      </c>
      <c r="I607" s="3">
        <f t="shared" si="32"/>
        <v>14.7</v>
      </c>
      <c r="J607" t="s">
        <v>16</v>
      </c>
      <c r="K607" t="s">
        <v>17</v>
      </c>
      <c r="L607" s="3" t="s">
        <v>18</v>
      </c>
      <c r="N607">
        <f t="shared" si="31"/>
        <v>4759.380000000001</v>
      </c>
    </row>
    <row r="608" spans="1:14">
      <c r="A608" s="11">
        <v>41156</v>
      </c>
      <c r="B608" s="3">
        <v>35</v>
      </c>
      <c r="E608" s="10" t="s">
        <v>291</v>
      </c>
      <c r="H608" s="3" t="s">
        <v>13</v>
      </c>
      <c r="I608" s="3">
        <f t="shared" si="32"/>
        <v>-35</v>
      </c>
      <c r="J608" t="s">
        <v>16</v>
      </c>
      <c r="K608" t="s">
        <v>17</v>
      </c>
      <c r="L608" s="3" t="s">
        <v>18</v>
      </c>
      <c r="N608">
        <f t="shared" si="31"/>
        <v>4724.380000000001</v>
      </c>
    </row>
    <row r="609" spans="1:14">
      <c r="A609" s="11">
        <v>41156</v>
      </c>
      <c r="B609" s="3">
        <v>15</v>
      </c>
      <c r="E609" s="10" t="s">
        <v>403</v>
      </c>
      <c r="H609" s="3" t="s">
        <v>13</v>
      </c>
      <c r="I609" s="3">
        <f t="shared" si="32"/>
        <v>-15</v>
      </c>
      <c r="J609" t="s">
        <v>16</v>
      </c>
      <c r="K609" t="s">
        <v>17</v>
      </c>
      <c r="L609" s="3" t="s">
        <v>18</v>
      </c>
      <c r="N609">
        <f t="shared" si="31"/>
        <v>4709.380000000001</v>
      </c>
    </row>
    <row r="610" spans="1:14">
      <c r="A610" s="11">
        <v>41156</v>
      </c>
      <c r="B610" s="3">
        <v>35</v>
      </c>
      <c r="E610" s="10" t="s">
        <v>404</v>
      </c>
      <c r="H610" s="3" t="s">
        <v>13</v>
      </c>
      <c r="I610" s="3">
        <f t="shared" si="32"/>
        <v>-35</v>
      </c>
      <c r="J610" t="s">
        <v>16</v>
      </c>
      <c r="K610" t="s">
        <v>17</v>
      </c>
      <c r="L610" s="3" t="s">
        <v>18</v>
      </c>
      <c r="N610">
        <f t="shared" si="31"/>
        <v>4674.380000000001</v>
      </c>
    </row>
    <row r="611" spans="1:14">
      <c r="A611" s="11">
        <v>41156</v>
      </c>
      <c r="B611" s="3">
        <v>15</v>
      </c>
      <c r="E611" s="10" t="s">
        <v>405</v>
      </c>
      <c r="H611" s="3" t="s">
        <v>13</v>
      </c>
      <c r="I611" s="3">
        <f t="shared" si="32"/>
        <v>-15</v>
      </c>
      <c r="J611" t="s">
        <v>16</v>
      </c>
      <c r="K611" t="s">
        <v>17</v>
      </c>
      <c r="L611" s="3" t="s">
        <v>18</v>
      </c>
      <c r="N611">
        <f t="shared" si="31"/>
        <v>4659.380000000001</v>
      </c>
    </row>
    <row r="612" spans="1:14">
      <c r="A612" s="11">
        <v>41157</v>
      </c>
      <c r="B612" s="3">
        <v>120</v>
      </c>
      <c r="E612" s="10" t="s">
        <v>404</v>
      </c>
      <c r="H612" s="3" t="s">
        <v>13</v>
      </c>
      <c r="I612" s="3">
        <f t="shared" si="32"/>
        <v>-120</v>
      </c>
      <c r="J612" t="s">
        <v>16</v>
      </c>
      <c r="K612" t="s">
        <v>17</v>
      </c>
      <c r="L612" s="3" t="s">
        <v>27</v>
      </c>
      <c r="N612">
        <f t="shared" si="31"/>
        <v>4539.380000000001</v>
      </c>
    </row>
    <row r="613" spans="1:14">
      <c r="A613" s="11">
        <v>41157</v>
      </c>
      <c r="B613" s="3">
        <v>30</v>
      </c>
      <c r="E613" s="10" t="s">
        <v>405</v>
      </c>
      <c r="H613" s="3" t="s">
        <v>13</v>
      </c>
      <c r="I613" s="3">
        <f t="shared" si="32"/>
        <v>-30</v>
      </c>
      <c r="J613" t="s">
        <v>16</v>
      </c>
      <c r="K613" t="s">
        <v>17</v>
      </c>
      <c r="L613" s="3" t="s">
        <v>27</v>
      </c>
      <c r="N613">
        <f t="shared" si="31"/>
        <v>4509.380000000001</v>
      </c>
    </row>
    <row r="614" spans="1:14">
      <c r="A614" s="11">
        <v>41157</v>
      </c>
      <c r="B614" s="3">
        <v>120</v>
      </c>
      <c r="E614" s="10" t="s">
        <v>291</v>
      </c>
      <c r="F614">
        <v>1.6</v>
      </c>
      <c r="H614" s="3" t="s">
        <v>2</v>
      </c>
      <c r="I614" s="3">
        <f t="shared" si="32"/>
        <v>72</v>
      </c>
      <c r="J614" t="s">
        <v>16</v>
      </c>
      <c r="K614" t="s">
        <v>17</v>
      </c>
      <c r="L614" s="3" t="s">
        <v>27</v>
      </c>
      <c r="N614">
        <f t="shared" si="31"/>
        <v>4581.380000000001</v>
      </c>
    </row>
    <row r="615" spans="1:14">
      <c r="A615" s="11">
        <v>41157</v>
      </c>
      <c r="B615" s="3">
        <v>30</v>
      </c>
      <c r="E615" s="10" t="s">
        <v>403</v>
      </c>
      <c r="H615" s="3" t="s">
        <v>58</v>
      </c>
      <c r="I615" s="3">
        <v>0</v>
      </c>
      <c r="J615" t="s">
        <v>16</v>
      </c>
      <c r="K615" t="s">
        <v>17</v>
      </c>
      <c r="L615" s="3" t="s">
        <v>27</v>
      </c>
      <c r="N615">
        <f t="shared" si="31"/>
        <v>4581.380000000001</v>
      </c>
    </row>
    <row r="616" spans="1:14">
      <c r="A616" s="11">
        <v>41157</v>
      </c>
      <c r="B616">
        <v>100</v>
      </c>
      <c r="E616" s="9" t="s">
        <v>400</v>
      </c>
      <c r="F616">
        <v>1.55</v>
      </c>
      <c r="H616" s="3" t="s">
        <v>2</v>
      </c>
      <c r="I616" s="3">
        <f t="shared" ref="I616:I625" si="33">B616*F616-B616</f>
        <v>55</v>
      </c>
      <c r="J616" t="s">
        <v>16</v>
      </c>
      <c r="K616" t="s">
        <v>43</v>
      </c>
      <c r="L616" s="3" t="s">
        <v>18</v>
      </c>
      <c r="N616">
        <f t="shared" si="31"/>
        <v>4636.380000000001</v>
      </c>
    </row>
    <row r="617" spans="1:14">
      <c r="A617" s="11">
        <v>41158</v>
      </c>
      <c r="B617">
        <v>100</v>
      </c>
      <c r="E617" s="9" t="s">
        <v>400</v>
      </c>
      <c r="F617">
        <v>1.57</v>
      </c>
      <c r="H617" s="3" t="s">
        <v>2</v>
      </c>
      <c r="I617" s="3">
        <f t="shared" si="33"/>
        <v>57</v>
      </c>
      <c r="J617" t="s">
        <v>16</v>
      </c>
      <c r="K617" t="s">
        <v>43</v>
      </c>
      <c r="L617" s="3" t="s">
        <v>18</v>
      </c>
      <c r="N617">
        <f t="shared" si="31"/>
        <v>4693.380000000001</v>
      </c>
    </row>
    <row r="618" spans="1:14">
      <c r="A618" s="11">
        <v>41159</v>
      </c>
      <c r="B618" s="3">
        <v>50</v>
      </c>
      <c r="E618" s="9" t="s">
        <v>290</v>
      </c>
      <c r="H618" s="3" t="s">
        <v>13</v>
      </c>
      <c r="I618" s="3">
        <f t="shared" si="33"/>
        <v>-50</v>
      </c>
      <c r="J618" t="s">
        <v>16</v>
      </c>
      <c r="K618" t="s">
        <v>17</v>
      </c>
      <c r="L618" s="3" t="s">
        <v>18</v>
      </c>
      <c r="N618">
        <f t="shared" si="31"/>
        <v>4643.380000000001</v>
      </c>
    </row>
    <row r="619" spans="1:14">
      <c r="A619" s="11">
        <v>41159</v>
      </c>
      <c r="B619" s="3">
        <v>15</v>
      </c>
      <c r="E619" s="9" t="s">
        <v>406</v>
      </c>
      <c r="H619" s="3" t="s">
        <v>13</v>
      </c>
      <c r="I619" s="3">
        <f t="shared" si="33"/>
        <v>-15</v>
      </c>
      <c r="J619" t="s">
        <v>16</v>
      </c>
      <c r="K619" t="s">
        <v>17</v>
      </c>
      <c r="L619" s="3" t="s">
        <v>18</v>
      </c>
      <c r="N619">
        <f t="shared" si="31"/>
        <v>4628.380000000001</v>
      </c>
    </row>
    <row r="620" spans="1:14">
      <c r="A620" s="11">
        <v>41159</v>
      </c>
      <c r="B620" s="3">
        <v>35</v>
      </c>
      <c r="E620" s="9" t="s">
        <v>407</v>
      </c>
      <c r="H620" s="3" t="s">
        <v>13</v>
      </c>
      <c r="I620" s="3">
        <f t="shared" si="33"/>
        <v>-35</v>
      </c>
      <c r="J620" t="s">
        <v>16</v>
      </c>
      <c r="K620" t="s">
        <v>17</v>
      </c>
      <c r="L620" s="3" t="s">
        <v>18</v>
      </c>
      <c r="N620">
        <f t="shared" si="31"/>
        <v>4593.380000000001</v>
      </c>
    </row>
    <row r="621" spans="1:14">
      <c r="A621" s="11">
        <v>41159</v>
      </c>
      <c r="B621" s="3">
        <v>15</v>
      </c>
      <c r="E621" s="10" t="s">
        <v>332</v>
      </c>
      <c r="F621">
        <v>2.0499999999999998</v>
      </c>
      <c r="H621" s="3" t="s">
        <v>2</v>
      </c>
      <c r="I621" s="3">
        <f t="shared" si="33"/>
        <v>15.749999999999996</v>
      </c>
      <c r="J621" t="s">
        <v>16</v>
      </c>
      <c r="K621" t="s">
        <v>17</v>
      </c>
      <c r="L621" s="3" t="s">
        <v>18</v>
      </c>
      <c r="N621">
        <f t="shared" si="31"/>
        <v>4609.130000000001</v>
      </c>
    </row>
    <row r="622" spans="1:14">
      <c r="A622" s="11">
        <v>41159</v>
      </c>
      <c r="B622" s="3">
        <v>35</v>
      </c>
      <c r="E622" s="10" t="s">
        <v>408</v>
      </c>
      <c r="F622">
        <v>1.5</v>
      </c>
      <c r="H622" s="3" t="s">
        <v>2</v>
      </c>
      <c r="I622" s="3">
        <f t="shared" si="33"/>
        <v>17.5</v>
      </c>
      <c r="J622" t="s">
        <v>16</v>
      </c>
      <c r="K622" t="s">
        <v>17</v>
      </c>
      <c r="L622" s="3" t="s">
        <v>18</v>
      </c>
      <c r="N622">
        <f t="shared" si="31"/>
        <v>4626.630000000001</v>
      </c>
    </row>
    <row r="623" spans="1:14">
      <c r="A623" s="11">
        <v>41159</v>
      </c>
      <c r="B623" s="3">
        <v>70</v>
      </c>
      <c r="E623" s="9" t="s">
        <v>409</v>
      </c>
      <c r="H623" s="3" t="s">
        <v>13</v>
      </c>
      <c r="I623" s="3">
        <f t="shared" si="33"/>
        <v>-70</v>
      </c>
      <c r="J623" t="s">
        <v>16</v>
      </c>
      <c r="K623" t="s">
        <v>43</v>
      </c>
      <c r="L623" s="3" t="s">
        <v>18</v>
      </c>
      <c r="N623">
        <f t="shared" si="31"/>
        <v>4556.630000000001</v>
      </c>
    </row>
    <row r="624" spans="1:14">
      <c r="A624" s="11">
        <v>41159</v>
      </c>
      <c r="B624" s="3">
        <v>30</v>
      </c>
      <c r="E624" s="9" t="s">
        <v>410</v>
      </c>
      <c r="H624" s="3" t="s">
        <v>13</v>
      </c>
      <c r="I624" s="3">
        <f t="shared" si="33"/>
        <v>-30</v>
      </c>
      <c r="J624" t="s">
        <v>16</v>
      </c>
      <c r="K624" t="s">
        <v>43</v>
      </c>
      <c r="L624" s="3" t="s">
        <v>18</v>
      </c>
      <c r="N624">
        <f t="shared" si="31"/>
        <v>4526.630000000001</v>
      </c>
    </row>
    <row r="625" spans="1:14">
      <c r="A625" s="11">
        <v>41160</v>
      </c>
      <c r="B625" s="3">
        <v>120</v>
      </c>
      <c r="E625" s="9" t="s">
        <v>289</v>
      </c>
      <c r="F625">
        <v>1.6060000000000001</v>
      </c>
      <c r="H625" s="3" t="s">
        <v>2</v>
      </c>
      <c r="I625" s="3">
        <f t="shared" si="33"/>
        <v>72.72</v>
      </c>
      <c r="J625" t="s">
        <v>16</v>
      </c>
      <c r="K625" t="s">
        <v>17</v>
      </c>
      <c r="L625" s="3" t="s">
        <v>27</v>
      </c>
      <c r="N625">
        <f t="shared" si="31"/>
        <v>4599.3500000000013</v>
      </c>
    </row>
    <row r="626" spans="1:14">
      <c r="A626" s="11">
        <v>41160</v>
      </c>
      <c r="B626" s="3">
        <v>30</v>
      </c>
      <c r="E626" s="9" t="s">
        <v>411</v>
      </c>
      <c r="H626" s="3" t="s">
        <v>58</v>
      </c>
      <c r="I626" s="3">
        <v>0</v>
      </c>
      <c r="J626" t="s">
        <v>16</v>
      </c>
      <c r="K626" t="s">
        <v>17</v>
      </c>
      <c r="L626" s="3" t="s">
        <v>27</v>
      </c>
      <c r="N626">
        <f t="shared" si="31"/>
        <v>4599.3500000000013</v>
      </c>
    </row>
    <row r="627" spans="1:14">
      <c r="A627" s="11">
        <v>41160</v>
      </c>
      <c r="B627" s="3">
        <v>15</v>
      </c>
      <c r="E627" s="10" t="s">
        <v>412</v>
      </c>
      <c r="F627">
        <v>1.75</v>
      </c>
      <c r="H627" s="3" t="s">
        <v>2</v>
      </c>
      <c r="I627" s="3">
        <f t="shared" ref="I627:I633" si="34">B627*F627-B627</f>
        <v>11.25</v>
      </c>
      <c r="J627" t="s">
        <v>16</v>
      </c>
      <c r="K627" t="s">
        <v>17</v>
      </c>
      <c r="L627" s="3" t="s">
        <v>18</v>
      </c>
      <c r="N627">
        <f t="shared" si="31"/>
        <v>4610.6000000000013</v>
      </c>
    </row>
    <row r="628" spans="1:14">
      <c r="A628" s="11">
        <v>41160</v>
      </c>
      <c r="B628" s="3">
        <v>35</v>
      </c>
      <c r="E628" s="10" t="s">
        <v>413</v>
      </c>
      <c r="F628">
        <v>1.625</v>
      </c>
      <c r="H628" s="3" t="s">
        <v>2</v>
      </c>
      <c r="I628" s="3">
        <f t="shared" si="34"/>
        <v>21.875</v>
      </c>
      <c r="J628" t="s">
        <v>16</v>
      </c>
      <c r="K628" t="s">
        <v>17</v>
      </c>
      <c r="L628" s="3" t="s">
        <v>18</v>
      </c>
      <c r="N628">
        <f t="shared" si="31"/>
        <v>4632.4750000000013</v>
      </c>
    </row>
    <row r="629" spans="1:14">
      <c r="A629" s="11">
        <v>41160</v>
      </c>
      <c r="B629" s="3">
        <v>240</v>
      </c>
      <c r="E629" s="9" t="s">
        <v>409</v>
      </c>
      <c r="F629">
        <v>1.524</v>
      </c>
      <c r="H629" s="3" t="s">
        <v>2</v>
      </c>
      <c r="I629" s="3">
        <f t="shared" si="34"/>
        <v>125.75999999999999</v>
      </c>
      <c r="J629" t="s">
        <v>16</v>
      </c>
      <c r="K629" t="s">
        <v>43</v>
      </c>
      <c r="L629" s="3" t="s">
        <v>27</v>
      </c>
      <c r="N629">
        <f t="shared" si="31"/>
        <v>4758.2350000000015</v>
      </c>
    </row>
    <row r="630" spans="1:14">
      <c r="A630" s="11">
        <v>41160</v>
      </c>
      <c r="B630" s="3">
        <v>60</v>
      </c>
      <c r="E630" s="9" t="s">
        <v>414</v>
      </c>
      <c r="F630">
        <v>1.88</v>
      </c>
      <c r="H630" s="3" t="s">
        <v>2</v>
      </c>
      <c r="I630" s="3">
        <f t="shared" si="34"/>
        <v>52.8</v>
      </c>
      <c r="J630" t="s">
        <v>16</v>
      </c>
      <c r="K630" t="s">
        <v>43</v>
      </c>
      <c r="L630" s="3" t="s">
        <v>27</v>
      </c>
      <c r="N630">
        <f t="shared" si="31"/>
        <v>4811.0350000000017</v>
      </c>
    </row>
    <row r="631" spans="1:14">
      <c r="A631" s="11">
        <v>41160</v>
      </c>
      <c r="B631" s="3">
        <v>35</v>
      </c>
      <c r="E631" s="10" t="s">
        <v>415</v>
      </c>
      <c r="F631">
        <v>1.7410000000000001</v>
      </c>
      <c r="H631" s="3" t="s">
        <v>2</v>
      </c>
      <c r="I631" s="3">
        <f t="shared" si="34"/>
        <v>25.935000000000002</v>
      </c>
      <c r="J631" t="s">
        <v>16</v>
      </c>
      <c r="K631" t="s">
        <v>17</v>
      </c>
      <c r="L631" s="3" t="s">
        <v>18</v>
      </c>
      <c r="N631">
        <f t="shared" si="31"/>
        <v>4836.9700000000021</v>
      </c>
    </row>
    <row r="632" spans="1:14">
      <c r="A632" s="11">
        <v>41160</v>
      </c>
      <c r="B632" s="3">
        <v>15</v>
      </c>
      <c r="E632" s="10" t="s">
        <v>416</v>
      </c>
      <c r="F632">
        <v>1.9</v>
      </c>
      <c r="H632" s="3" t="s">
        <v>2</v>
      </c>
      <c r="I632" s="3">
        <f t="shared" si="34"/>
        <v>13.5</v>
      </c>
      <c r="J632" t="s">
        <v>16</v>
      </c>
      <c r="K632" t="s">
        <v>17</v>
      </c>
      <c r="L632" s="3" t="s">
        <v>18</v>
      </c>
      <c r="N632">
        <f t="shared" si="31"/>
        <v>4850.4700000000021</v>
      </c>
    </row>
    <row r="633" spans="1:14">
      <c r="A633" s="11">
        <v>41161</v>
      </c>
      <c r="B633" s="3">
        <v>35</v>
      </c>
      <c r="E633" s="10" t="s">
        <v>417</v>
      </c>
      <c r="F633">
        <v>1.43</v>
      </c>
      <c r="H633" s="3" t="s">
        <v>2</v>
      </c>
      <c r="I633" s="3">
        <f t="shared" si="34"/>
        <v>15.049999999999997</v>
      </c>
      <c r="J633" t="s">
        <v>16</v>
      </c>
      <c r="K633" t="s">
        <v>17</v>
      </c>
      <c r="L633" s="3" t="s">
        <v>18</v>
      </c>
      <c r="N633">
        <f t="shared" si="31"/>
        <v>4865.5200000000023</v>
      </c>
    </row>
    <row r="634" spans="1:14">
      <c r="A634" s="11">
        <v>41161</v>
      </c>
      <c r="B634" s="3">
        <v>15</v>
      </c>
      <c r="E634" s="10" t="s">
        <v>418</v>
      </c>
      <c r="H634" s="3" t="s">
        <v>58</v>
      </c>
      <c r="I634" s="3">
        <v>0</v>
      </c>
      <c r="J634" t="s">
        <v>16</v>
      </c>
      <c r="K634" t="s">
        <v>17</v>
      </c>
      <c r="L634" s="3" t="s">
        <v>18</v>
      </c>
      <c r="N634">
        <f t="shared" si="31"/>
        <v>4865.5200000000023</v>
      </c>
    </row>
    <row r="635" spans="1:14">
      <c r="A635" s="11">
        <v>41162</v>
      </c>
      <c r="B635" s="3">
        <v>35</v>
      </c>
      <c r="E635" s="10" t="s">
        <v>419</v>
      </c>
      <c r="H635" s="3" t="s">
        <v>13</v>
      </c>
      <c r="I635" s="3">
        <f t="shared" ref="I635:I637" si="35">B635*F635-B635</f>
        <v>-35</v>
      </c>
      <c r="J635" t="s">
        <v>16</v>
      </c>
      <c r="K635" t="s">
        <v>17</v>
      </c>
      <c r="L635" s="3" t="s">
        <v>18</v>
      </c>
      <c r="N635">
        <f t="shared" si="31"/>
        <v>4830.5200000000023</v>
      </c>
    </row>
    <row r="636" spans="1:14">
      <c r="A636" s="11">
        <v>41162</v>
      </c>
      <c r="B636" s="3">
        <v>15</v>
      </c>
      <c r="E636" s="10" t="s">
        <v>420</v>
      </c>
      <c r="H636" s="3" t="s">
        <v>13</v>
      </c>
      <c r="I636" s="3">
        <f t="shared" si="35"/>
        <v>-15</v>
      </c>
      <c r="J636" t="s">
        <v>16</v>
      </c>
      <c r="K636" t="s">
        <v>17</v>
      </c>
      <c r="L636" s="3" t="s">
        <v>18</v>
      </c>
      <c r="N636">
        <f t="shared" si="31"/>
        <v>4815.5200000000023</v>
      </c>
    </row>
    <row r="637" spans="1:14">
      <c r="A637" s="11">
        <v>41163</v>
      </c>
      <c r="B637" s="3">
        <v>120</v>
      </c>
      <c r="E637" s="10" t="s">
        <v>419</v>
      </c>
      <c r="F637">
        <v>1.667</v>
      </c>
      <c r="H637" s="3" t="s">
        <v>2</v>
      </c>
      <c r="I637" s="3">
        <f t="shared" si="35"/>
        <v>80.039999999999992</v>
      </c>
      <c r="J637" t="s">
        <v>16</v>
      </c>
      <c r="K637" t="s">
        <v>17</v>
      </c>
      <c r="L637" s="3" t="s">
        <v>27</v>
      </c>
      <c r="N637">
        <f t="shared" si="31"/>
        <v>4895.5600000000022</v>
      </c>
    </row>
    <row r="638" spans="1:14">
      <c r="A638" s="11">
        <v>41163</v>
      </c>
      <c r="B638" s="3">
        <v>30</v>
      </c>
      <c r="E638" s="10" t="s">
        <v>420</v>
      </c>
      <c r="F638">
        <v>1.8</v>
      </c>
      <c r="H638" s="3" t="s">
        <v>58</v>
      </c>
      <c r="I638" s="3">
        <v>0</v>
      </c>
      <c r="J638" t="s">
        <v>16</v>
      </c>
      <c r="K638" t="s">
        <v>17</v>
      </c>
      <c r="L638" s="3" t="s">
        <v>27</v>
      </c>
      <c r="N638">
        <f t="shared" si="31"/>
        <v>4895.5600000000022</v>
      </c>
    </row>
    <row r="639" spans="1:14">
      <c r="A639" s="11">
        <v>41163</v>
      </c>
      <c r="B639" s="3">
        <v>70</v>
      </c>
      <c r="E639" s="9" t="s">
        <v>421</v>
      </c>
      <c r="F639">
        <v>1.62</v>
      </c>
      <c r="H639" s="3" t="s">
        <v>2</v>
      </c>
      <c r="I639" s="3">
        <f t="shared" ref="I639:I663" si="36">B639*F639-B639</f>
        <v>43.400000000000006</v>
      </c>
      <c r="J639" t="s">
        <v>16</v>
      </c>
      <c r="K639" t="s">
        <v>43</v>
      </c>
      <c r="L639" s="3" t="s">
        <v>18</v>
      </c>
      <c r="N639">
        <f t="shared" si="31"/>
        <v>4938.9600000000019</v>
      </c>
    </row>
    <row r="640" spans="1:14">
      <c r="A640" s="11">
        <v>41163</v>
      </c>
      <c r="B640" s="3">
        <v>30</v>
      </c>
      <c r="E640" s="9" t="s">
        <v>421</v>
      </c>
      <c r="F640">
        <v>1.9</v>
      </c>
      <c r="H640" s="3" t="s">
        <v>2</v>
      </c>
      <c r="I640" s="3">
        <f t="shared" si="36"/>
        <v>27</v>
      </c>
      <c r="J640" t="s">
        <v>16</v>
      </c>
      <c r="K640" t="s">
        <v>43</v>
      </c>
      <c r="L640" s="3" t="s">
        <v>18</v>
      </c>
      <c r="N640">
        <f t="shared" si="31"/>
        <v>4965.9600000000019</v>
      </c>
    </row>
    <row r="641" spans="1:14">
      <c r="A641" s="11">
        <v>41164</v>
      </c>
      <c r="B641" s="3">
        <v>70</v>
      </c>
      <c r="E641" s="9" t="s">
        <v>422</v>
      </c>
      <c r="F641">
        <v>1.4</v>
      </c>
      <c r="H641" s="3" t="s">
        <v>2</v>
      </c>
      <c r="I641" s="3">
        <f t="shared" si="36"/>
        <v>28</v>
      </c>
      <c r="J641" t="s">
        <v>16</v>
      </c>
      <c r="K641" t="s">
        <v>43</v>
      </c>
      <c r="L641" s="3" t="s">
        <v>18</v>
      </c>
      <c r="N641">
        <f t="shared" si="31"/>
        <v>4993.9600000000019</v>
      </c>
    </row>
    <row r="642" spans="1:14">
      <c r="A642" s="11">
        <v>41164</v>
      </c>
      <c r="B642" s="3">
        <v>30</v>
      </c>
      <c r="E642" s="9" t="s">
        <v>421</v>
      </c>
      <c r="F642">
        <v>1.55</v>
      </c>
      <c r="H642" s="3" t="s">
        <v>2</v>
      </c>
      <c r="I642" s="3">
        <f t="shared" si="36"/>
        <v>16.5</v>
      </c>
      <c r="J642" t="s">
        <v>16</v>
      </c>
      <c r="K642" t="s">
        <v>43</v>
      </c>
      <c r="L642" s="3" t="s">
        <v>18</v>
      </c>
      <c r="N642">
        <f t="shared" si="31"/>
        <v>5010.4600000000019</v>
      </c>
    </row>
    <row r="643" spans="1:14">
      <c r="A643" s="11">
        <v>41165</v>
      </c>
      <c r="B643" s="3">
        <v>35</v>
      </c>
      <c r="E643" s="9" t="s">
        <v>422</v>
      </c>
      <c r="H643" s="3" t="s">
        <v>13</v>
      </c>
      <c r="I643" s="3">
        <f t="shared" si="36"/>
        <v>-35</v>
      </c>
      <c r="J643" t="s">
        <v>16</v>
      </c>
      <c r="K643" t="s">
        <v>17</v>
      </c>
      <c r="L643" s="3" t="s">
        <v>18</v>
      </c>
      <c r="N643">
        <f t="shared" si="31"/>
        <v>4975.4600000000019</v>
      </c>
    </row>
    <row r="644" spans="1:14">
      <c r="A644" s="11">
        <v>41165</v>
      </c>
      <c r="B644" s="3">
        <v>15</v>
      </c>
      <c r="E644" s="9" t="s">
        <v>421</v>
      </c>
      <c r="H644" s="3" t="s">
        <v>13</v>
      </c>
      <c r="I644" s="3">
        <f t="shared" si="36"/>
        <v>-15</v>
      </c>
      <c r="J644" t="s">
        <v>16</v>
      </c>
      <c r="K644" t="s">
        <v>17</v>
      </c>
      <c r="L644" s="3" t="s">
        <v>18</v>
      </c>
      <c r="N644">
        <f t="shared" si="31"/>
        <v>4960.4600000000019</v>
      </c>
    </row>
    <row r="645" spans="1:14">
      <c r="A645" s="11">
        <v>41165</v>
      </c>
      <c r="B645" s="3">
        <v>35</v>
      </c>
      <c r="E645" s="10" t="s">
        <v>423</v>
      </c>
      <c r="H645" s="3" t="s">
        <v>13</v>
      </c>
      <c r="I645" s="3">
        <f t="shared" si="36"/>
        <v>-35</v>
      </c>
      <c r="J645" t="s">
        <v>16</v>
      </c>
      <c r="K645" t="s">
        <v>17</v>
      </c>
      <c r="L645" s="3" t="s">
        <v>18</v>
      </c>
      <c r="N645">
        <f t="shared" ref="N645:N708" si="37">N644+I645</f>
        <v>4925.4600000000019</v>
      </c>
    </row>
    <row r="646" spans="1:14">
      <c r="A646" s="11">
        <v>41165</v>
      </c>
      <c r="B646" s="3">
        <v>15</v>
      </c>
      <c r="E646" s="10" t="s">
        <v>424</v>
      </c>
      <c r="H646" s="3" t="s">
        <v>13</v>
      </c>
      <c r="I646" s="3">
        <f t="shared" si="36"/>
        <v>-15</v>
      </c>
      <c r="J646" t="s">
        <v>16</v>
      </c>
      <c r="K646" t="s">
        <v>17</v>
      </c>
      <c r="L646" s="3" t="s">
        <v>18</v>
      </c>
      <c r="N646">
        <f t="shared" si="37"/>
        <v>4910.4600000000019</v>
      </c>
    </row>
    <row r="647" spans="1:14">
      <c r="A647" s="11">
        <v>41166</v>
      </c>
      <c r="B647" s="3">
        <v>120</v>
      </c>
      <c r="E647" s="10" t="s">
        <v>423</v>
      </c>
      <c r="F647">
        <v>1.4550000000000001</v>
      </c>
      <c r="H647" s="3" t="s">
        <v>2</v>
      </c>
      <c r="I647" s="3">
        <f t="shared" si="36"/>
        <v>54.600000000000023</v>
      </c>
      <c r="J647" t="s">
        <v>16</v>
      </c>
      <c r="K647" t="s">
        <v>17</v>
      </c>
      <c r="L647" s="3" t="s">
        <v>27</v>
      </c>
      <c r="N647">
        <f t="shared" si="37"/>
        <v>4965.0600000000022</v>
      </c>
    </row>
    <row r="648" spans="1:14">
      <c r="A648" s="11">
        <v>41166</v>
      </c>
      <c r="B648" s="3">
        <v>30</v>
      </c>
      <c r="E648" s="10" t="s">
        <v>424</v>
      </c>
      <c r="F648">
        <v>1.58</v>
      </c>
      <c r="H648" s="3" t="s">
        <v>2</v>
      </c>
      <c r="I648" s="3">
        <f t="shared" si="36"/>
        <v>17.400000000000006</v>
      </c>
      <c r="J648" t="s">
        <v>16</v>
      </c>
      <c r="K648" t="s">
        <v>17</v>
      </c>
      <c r="L648" s="3" t="s">
        <v>27</v>
      </c>
      <c r="N648">
        <f t="shared" si="37"/>
        <v>4982.4600000000019</v>
      </c>
    </row>
    <row r="649" spans="1:14">
      <c r="A649" s="11">
        <v>41166</v>
      </c>
      <c r="B649" s="3">
        <v>35</v>
      </c>
      <c r="E649" s="9" t="s">
        <v>425</v>
      </c>
      <c r="H649" s="3" t="s">
        <v>13</v>
      </c>
      <c r="I649" s="3">
        <f t="shared" si="36"/>
        <v>-35</v>
      </c>
      <c r="J649" t="s">
        <v>16</v>
      </c>
      <c r="K649" t="s">
        <v>17</v>
      </c>
      <c r="L649" s="3" t="s">
        <v>18</v>
      </c>
      <c r="N649">
        <f t="shared" si="37"/>
        <v>4947.4600000000019</v>
      </c>
    </row>
    <row r="650" spans="1:14">
      <c r="A650" s="11">
        <v>41166</v>
      </c>
      <c r="B650" s="3">
        <v>15</v>
      </c>
      <c r="E650" s="9" t="s">
        <v>426</v>
      </c>
      <c r="H650" s="3" t="s">
        <v>13</v>
      </c>
      <c r="I650" s="3">
        <f t="shared" si="36"/>
        <v>-15</v>
      </c>
      <c r="J650" t="s">
        <v>16</v>
      </c>
      <c r="K650" t="s">
        <v>17</v>
      </c>
      <c r="L650" s="3" t="s">
        <v>18</v>
      </c>
      <c r="N650">
        <f t="shared" si="37"/>
        <v>4932.4600000000019</v>
      </c>
    </row>
    <row r="651" spans="1:14">
      <c r="A651" s="11">
        <v>41167</v>
      </c>
      <c r="B651" s="3">
        <v>120</v>
      </c>
      <c r="E651" s="9" t="s">
        <v>425</v>
      </c>
      <c r="F651">
        <v>1.625</v>
      </c>
      <c r="H651" s="3" t="s">
        <v>2</v>
      </c>
      <c r="I651" s="3">
        <f t="shared" si="36"/>
        <v>75</v>
      </c>
      <c r="J651" t="s">
        <v>16</v>
      </c>
      <c r="K651" t="s">
        <v>17</v>
      </c>
      <c r="L651" s="3" t="s">
        <v>27</v>
      </c>
      <c r="N651">
        <f t="shared" si="37"/>
        <v>5007.4600000000019</v>
      </c>
    </row>
    <row r="652" spans="1:14">
      <c r="A652" s="11">
        <v>41167</v>
      </c>
      <c r="B652" s="3">
        <v>30</v>
      </c>
      <c r="E652" s="9" t="s">
        <v>426</v>
      </c>
      <c r="F652">
        <v>2</v>
      </c>
      <c r="H652" s="3" t="s">
        <v>2</v>
      </c>
      <c r="I652" s="3">
        <f t="shared" si="36"/>
        <v>30</v>
      </c>
      <c r="J652" t="s">
        <v>16</v>
      </c>
      <c r="K652" t="s">
        <v>17</v>
      </c>
      <c r="L652" s="3" t="s">
        <v>27</v>
      </c>
      <c r="N652">
        <f t="shared" si="37"/>
        <v>5037.4600000000019</v>
      </c>
    </row>
    <row r="653" spans="1:14">
      <c r="A653" s="11">
        <v>41167</v>
      </c>
      <c r="B653" s="3">
        <v>70</v>
      </c>
      <c r="E653" s="10" t="s">
        <v>423</v>
      </c>
      <c r="H653" s="3" t="s">
        <v>13</v>
      </c>
      <c r="I653" s="3">
        <f t="shared" si="36"/>
        <v>-70</v>
      </c>
      <c r="J653" t="s">
        <v>16</v>
      </c>
      <c r="K653" t="s">
        <v>43</v>
      </c>
      <c r="L653" s="3" t="s">
        <v>18</v>
      </c>
      <c r="N653">
        <f t="shared" si="37"/>
        <v>4967.4600000000019</v>
      </c>
    </row>
    <row r="654" spans="1:14">
      <c r="A654" s="11">
        <v>41167</v>
      </c>
      <c r="B654" s="3">
        <v>30</v>
      </c>
      <c r="E654" s="10" t="s">
        <v>424</v>
      </c>
      <c r="H654" s="3" t="s">
        <v>13</v>
      </c>
      <c r="I654" s="3">
        <f t="shared" si="36"/>
        <v>-30</v>
      </c>
      <c r="J654" t="s">
        <v>16</v>
      </c>
      <c r="K654" t="s">
        <v>43</v>
      </c>
      <c r="L654" s="3" t="s">
        <v>18</v>
      </c>
      <c r="N654">
        <f t="shared" si="37"/>
        <v>4937.4600000000019</v>
      </c>
    </row>
    <row r="655" spans="1:14">
      <c r="A655" s="11">
        <v>41168</v>
      </c>
      <c r="B655" s="3">
        <v>240</v>
      </c>
      <c r="E655" s="10" t="s">
        <v>423</v>
      </c>
      <c r="H655" s="3" t="s">
        <v>13</v>
      </c>
      <c r="I655" s="3">
        <f t="shared" si="36"/>
        <v>-240</v>
      </c>
      <c r="J655" t="s">
        <v>16</v>
      </c>
      <c r="K655" t="s">
        <v>43</v>
      </c>
      <c r="L655" s="3" t="s">
        <v>27</v>
      </c>
      <c r="N655">
        <f t="shared" si="37"/>
        <v>4697.4600000000019</v>
      </c>
    </row>
    <row r="656" spans="1:14">
      <c r="A656" s="11">
        <v>41168</v>
      </c>
      <c r="B656" s="3">
        <v>60</v>
      </c>
      <c r="E656" s="10" t="s">
        <v>424</v>
      </c>
      <c r="H656" s="3" t="s">
        <v>13</v>
      </c>
      <c r="I656" s="3">
        <f t="shared" si="36"/>
        <v>-60</v>
      </c>
      <c r="J656" t="s">
        <v>16</v>
      </c>
      <c r="K656" t="s">
        <v>43</v>
      </c>
      <c r="L656" s="3" t="s">
        <v>27</v>
      </c>
      <c r="N656">
        <f t="shared" si="37"/>
        <v>4637.4600000000019</v>
      </c>
    </row>
    <row r="657" spans="1:14">
      <c r="A657" s="11">
        <v>41168</v>
      </c>
      <c r="B657" s="3">
        <v>35</v>
      </c>
      <c r="E657" s="10" t="s">
        <v>427</v>
      </c>
      <c r="H657" s="3" t="s">
        <v>13</v>
      </c>
      <c r="I657" s="3">
        <f t="shared" si="36"/>
        <v>-35</v>
      </c>
      <c r="J657" t="s">
        <v>16</v>
      </c>
      <c r="K657" t="s">
        <v>17</v>
      </c>
      <c r="L657" s="3" t="s">
        <v>18</v>
      </c>
      <c r="N657">
        <f t="shared" si="37"/>
        <v>4602.4600000000019</v>
      </c>
    </row>
    <row r="658" spans="1:14">
      <c r="A658" s="11">
        <v>41168</v>
      </c>
      <c r="B658" s="3">
        <v>15</v>
      </c>
      <c r="E658" s="10" t="s">
        <v>428</v>
      </c>
      <c r="H658" s="3" t="s">
        <v>13</v>
      </c>
      <c r="I658" s="3">
        <f t="shared" si="36"/>
        <v>-15</v>
      </c>
      <c r="J658" t="s">
        <v>16</v>
      </c>
      <c r="K658" t="s">
        <v>17</v>
      </c>
      <c r="L658" s="3" t="s">
        <v>18</v>
      </c>
      <c r="N658">
        <f t="shared" si="37"/>
        <v>4587.4600000000019</v>
      </c>
    </row>
    <row r="659" spans="1:14">
      <c r="A659" s="11">
        <v>41169</v>
      </c>
      <c r="B659" s="3">
        <v>35</v>
      </c>
      <c r="E659" s="10" t="s">
        <v>429</v>
      </c>
      <c r="F659">
        <v>1.714</v>
      </c>
      <c r="H659" s="3" t="s">
        <v>2</v>
      </c>
      <c r="I659" s="3">
        <f t="shared" si="36"/>
        <v>24.990000000000002</v>
      </c>
      <c r="J659" t="s">
        <v>16</v>
      </c>
      <c r="K659" t="s">
        <v>17</v>
      </c>
      <c r="L659" s="3" t="s">
        <v>18</v>
      </c>
      <c r="N659">
        <f t="shared" si="37"/>
        <v>4612.4500000000016</v>
      </c>
    </row>
    <row r="660" spans="1:14">
      <c r="A660" s="11">
        <v>41169</v>
      </c>
      <c r="B660" s="3">
        <v>15</v>
      </c>
      <c r="E660" s="10" t="s">
        <v>430</v>
      </c>
      <c r="F660">
        <v>1.9</v>
      </c>
      <c r="H660" s="3" t="s">
        <v>2</v>
      </c>
      <c r="I660" s="3">
        <f t="shared" si="36"/>
        <v>13.5</v>
      </c>
      <c r="J660" t="s">
        <v>16</v>
      </c>
      <c r="K660" t="s">
        <v>17</v>
      </c>
      <c r="L660" s="3" t="s">
        <v>18</v>
      </c>
      <c r="N660">
        <f t="shared" si="37"/>
        <v>4625.9500000000016</v>
      </c>
    </row>
    <row r="661" spans="1:14">
      <c r="A661" s="11">
        <v>41169</v>
      </c>
      <c r="B661" s="3">
        <v>70</v>
      </c>
      <c r="E661" s="10" t="s">
        <v>431</v>
      </c>
      <c r="F661">
        <v>1.7689999999999999</v>
      </c>
      <c r="H661" s="3" t="s">
        <v>2</v>
      </c>
      <c r="I661" s="3">
        <f t="shared" si="36"/>
        <v>53.83</v>
      </c>
      <c r="J661" t="s">
        <v>16</v>
      </c>
      <c r="K661" t="s">
        <v>43</v>
      </c>
      <c r="L661" s="3" t="s">
        <v>18</v>
      </c>
      <c r="N661">
        <f t="shared" si="37"/>
        <v>4679.7800000000016</v>
      </c>
    </row>
    <row r="662" spans="1:14">
      <c r="A662" s="11">
        <v>41169</v>
      </c>
      <c r="B662" s="3">
        <v>30</v>
      </c>
      <c r="E662" s="10" t="s">
        <v>432</v>
      </c>
      <c r="F662">
        <v>2</v>
      </c>
      <c r="H662" s="3" t="s">
        <v>2</v>
      </c>
      <c r="I662" s="3">
        <f t="shared" si="36"/>
        <v>30</v>
      </c>
      <c r="J662" t="s">
        <v>16</v>
      </c>
      <c r="K662" t="s">
        <v>43</v>
      </c>
      <c r="L662" s="3" t="s">
        <v>18</v>
      </c>
      <c r="N662">
        <f t="shared" si="37"/>
        <v>4709.7800000000016</v>
      </c>
    </row>
    <row r="663" spans="1:14">
      <c r="A663" s="11">
        <v>41169</v>
      </c>
      <c r="B663" s="3">
        <v>120</v>
      </c>
      <c r="E663" s="9" t="s">
        <v>326</v>
      </c>
      <c r="F663">
        <v>1.444</v>
      </c>
      <c r="H663" s="3" t="s">
        <v>2</v>
      </c>
      <c r="I663" s="3">
        <f t="shared" si="36"/>
        <v>53.28</v>
      </c>
      <c r="J663" t="s">
        <v>16</v>
      </c>
      <c r="K663" t="s">
        <v>17</v>
      </c>
      <c r="L663" s="3" t="s">
        <v>27</v>
      </c>
      <c r="N663">
        <f t="shared" si="37"/>
        <v>4763.0600000000013</v>
      </c>
    </row>
    <row r="664" spans="1:14">
      <c r="A664" s="11">
        <v>41169</v>
      </c>
      <c r="B664" s="3">
        <v>30</v>
      </c>
      <c r="E664" s="9" t="s">
        <v>327</v>
      </c>
      <c r="H664" s="3" t="s">
        <v>58</v>
      </c>
      <c r="I664" s="3">
        <v>0</v>
      </c>
      <c r="J664" t="s">
        <v>16</v>
      </c>
      <c r="K664" t="s">
        <v>17</v>
      </c>
      <c r="L664" s="3" t="s">
        <v>27</v>
      </c>
      <c r="N664">
        <f t="shared" si="37"/>
        <v>4763.0600000000013</v>
      </c>
    </row>
    <row r="665" spans="1:14">
      <c r="A665" s="11">
        <v>41170</v>
      </c>
      <c r="B665" s="3">
        <v>35</v>
      </c>
      <c r="E665" s="10" t="s">
        <v>433</v>
      </c>
      <c r="F665">
        <v>1.82</v>
      </c>
      <c r="H665" s="3" t="s">
        <v>2</v>
      </c>
      <c r="I665" s="3">
        <f t="shared" ref="I665:I728" si="38">B665*F665-B665</f>
        <v>28.700000000000003</v>
      </c>
      <c r="J665" t="s">
        <v>16</v>
      </c>
      <c r="K665" t="s">
        <v>17</v>
      </c>
      <c r="L665" s="3" t="s">
        <v>18</v>
      </c>
      <c r="N665">
        <f t="shared" si="37"/>
        <v>4791.7600000000011</v>
      </c>
    </row>
    <row r="666" spans="1:14">
      <c r="A666" s="11">
        <v>41170</v>
      </c>
      <c r="B666" s="3">
        <v>15</v>
      </c>
      <c r="E666" s="10" t="s">
        <v>434</v>
      </c>
      <c r="F666">
        <v>2.1</v>
      </c>
      <c r="H666" s="3" t="s">
        <v>2</v>
      </c>
      <c r="I666" s="3">
        <f t="shared" si="38"/>
        <v>16.5</v>
      </c>
      <c r="J666" t="s">
        <v>16</v>
      </c>
      <c r="K666" t="s">
        <v>17</v>
      </c>
      <c r="L666" s="3" t="s">
        <v>18</v>
      </c>
      <c r="N666">
        <f t="shared" si="37"/>
        <v>4808.2600000000011</v>
      </c>
    </row>
    <row r="667" spans="1:14">
      <c r="A667" s="11">
        <v>41170</v>
      </c>
      <c r="B667" s="3">
        <v>35</v>
      </c>
      <c r="E667" s="10" t="s">
        <v>435</v>
      </c>
      <c r="H667" s="3" t="s">
        <v>13</v>
      </c>
      <c r="I667" s="3">
        <f t="shared" si="38"/>
        <v>-35</v>
      </c>
      <c r="J667" t="s">
        <v>16</v>
      </c>
      <c r="K667" t="s">
        <v>17</v>
      </c>
      <c r="L667" s="3" t="s">
        <v>18</v>
      </c>
      <c r="N667">
        <f t="shared" si="37"/>
        <v>4773.2600000000011</v>
      </c>
    </row>
    <row r="668" spans="1:14">
      <c r="A668" s="11">
        <v>41170</v>
      </c>
      <c r="B668" s="3">
        <v>15</v>
      </c>
      <c r="E668" s="10" t="s">
        <v>436</v>
      </c>
      <c r="H668" s="3" t="s">
        <v>13</v>
      </c>
      <c r="I668" s="3">
        <f t="shared" si="38"/>
        <v>-15</v>
      </c>
      <c r="J668" t="s">
        <v>16</v>
      </c>
      <c r="K668" t="s">
        <v>17</v>
      </c>
      <c r="L668" s="3" t="s">
        <v>18</v>
      </c>
      <c r="N668">
        <f t="shared" si="37"/>
        <v>4758.2600000000011</v>
      </c>
    </row>
    <row r="669" spans="1:14">
      <c r="A669" s="11">
        <v>41170</v>
      </c>
      <c r="B669" s="3">
        <v>35</v>
      </c>
      <c r="E669" s="10" t="s">
        <v>429</v>
      </c>
      <c r="H669" s="3" t="s">
        <v>13</v>
      </c>
      <c r="I669" s="3">
        <f t="shared" si="38"/>
        <v>-35</v>
      </c>
      <c r="J669" t="s">
        <v>16</v>
      </c>
      <c r="K669" t="s">
        <v>17</v>
      </c>
      <c r="L669" s="3" t="s">
        <v>18</v>
      </c>
      <c r="N669">
        <f t="shared" si="37"/>
        <v>4723.2600000000011</v>
      </c>
    </row>
    <row r="670" spans="1:14">
      <c r="A670" s="11">
        <v>41170</v>
      </c>
      <c r="B670" s="3">
        <v>15</v>
      </c>
      <c r="E670" s="10" t="s">
        <v>430</v>
      </c>
      <c r="H670" s="3" t="s">
        <v>13</v>
      </c>
      <c r="I670" s="3">
        <f t="shared" si="38"/>
        <v>-15</v>
      </c>
      <c r="J670" t="s">
        <v>16</v>
      </c>
      <c r="K670" t="s">
        <v>17</v>
      </c>
      <c r="L670" s="3" t="s">
        <v>18</v>
      </c>
      <c r="N670">
        <f t="shared" si="37"/>
        <v>4708.2600000000011</v>
      </c>
    </row>
    <row r="671" spans="1:14">
      <c r="A671" s="11">
        <v>41170</v>
      </c>
      <c r="B671" s="3">
        <v>35</v>
      </c>
      <c r="E671" s="10" t="s">
        <v>437</v>
      </c>
      <c r="H671" s="3" t="s">
        <v>13</v>
      </c>
      <c r="I671" s="3">
        <f t="shared" si="38"/>
        <v>-35</v>
      </c>
      <c r="J671" t="s">
        <v>16</v>
      </c>
      <c r="K671" t="s">
        <v>17</v>
      </c>
      <c r="L671" s="3" t="s">
        <v>18</v>
      </c>
      <c r="N671">
        <f t="shared" si="37"/>
        <v>4673.2600000000011</v>
      </c>
    </row>
    <row r="672" spans="1:14">
      <c r="A672" s="11">
        <v>41170</v>
      </c>
      <c r="B672" s="3">
        <v>15</v>
      </c>
      <c r="E672" s="10" t="s">
        <v>438</v>
      </c>
      <c r="H672" s="3" t="s">
        <v>13</v>
      </c>
      <c r="I672" s="3">
        <f t="shared" si="38"/>
        <v>-15</v>
      </c>
      <c r="J672" t="s">
        <v>16</v>
      </c>
      <c r="K672" t="s">
        <v>17</v>
      </c>
      <c r="L672" s="3" t="s">
        <v>18</v>
      </c>
      <c r="N672">
        <f t="shared" si="37"/>
        <v>4658.2600000000011</v>
      </c>
    </row>
    <row r="673" spans="1:14">
      <c r="A673" s="11">
        <v>41170</v>
      </c>
      <c r="B673" s="3">
        <v>35</v>
      </c>
      <c r="E673" s="10" t="s">
        <v>431</v>
      </c>
      <c r="F673">
        <v>1.7410000000000001</v>
      </c>
      <c r="H673" s="3" t="s">
        <v>2</v>
      </c>
      <c r="I673" s="3">
        <f t="shared" si="38"/>
        <v>25.935000000000002</v>
      </c>
      <c r="J673" t="s">
        <v>16</v>
      </c>
      <c r="K673" t="s">
        <v>17</v>
      </c>
      <c r="L673" s="3" t="s">
        <v>18</v>
      </c>
      <c r="N673">
        <f t="shared" si="37"/>
        <v>4684.1950000000015</v>
      </c>
    </row>
    <row r="674" spans="1:14">
      <c r="A674" s="11">
        <v>41170</v>
      </c>
      <c r="B674" s="3">
        <v>15</v>
      </c>
      <c r="E674" s="10" t="s">
        <v>432</v>
      </c>
      <c r="F674">
        <v>1.97</v>
      </c>
      <c r="H674" s="3" t="s">
        <v>2</v>
      </c>
      <c r="I674" s="3">
        <f t="shared" si="38"/>
        <v>14.55</v>
      </c>
      <c r="J674" t="s">
        <v>16</v>
      </c>
      <c r="K674" t="s">
        <v>17</v>
      </c>
      <c r="L674" s="3" t="s">
        <v>18</v>
      </c>
      <c r="N674">
        <f t="shared" si="37"/>
        <v>4698.7450000000017</v>
      </c>
    </row>
    <row r="675" spans="1:14">
      <c r="A675" s="11">
        <v>41171</v>
      </c>
      <c r="B675" s="3">
        <v>35</v>
      </c>
      <c r="E675" s="10" t="s">
        <v>439</v>
      </c>
      <c r="F675">
        <v>1.45</v>
      </c>
      <c r="H675" s="3" t="s">
        <v>2</v>
      </c>
      <c r="I675" s="3">
        <f t="shared" si="38"/>
        <v>15.75</v>
      </c>
      <c r="J675" t="s">
        <v>16</v>
      </c>
      <c r="K675" t="s">
        <v>17</v>
      </c>
      <c r="L675" s="3" t="s">
        <v>18</v>
      </c>
      <c r="N675">
        <f t="shared" si="37"/>
        <v>4714.4950000000017</v>
      </c>
    </row>
    <row r="676" spans="1:14">
      <c r="A676" s="11">
        <v>41171</v>
      </c>
      <c r="B676" s="3">
        <v>15</v>
      </c>
      <c r="E676" s="10" t="s">
        <v>375</v>
      </c>
      <c r="F676">
        <v>1.65</v>
      </c>
      <c r="H676" s="3" t="s">
        <v>2</v>
      </c>
      <c r="I676" s="3">
        <f t="shared" si="38"/>
        <v>9.75</v>
      </c>
      <c r="J676" t="s">
        <v>16</v>
      </c>
      <c r="K676" t="s">
        <v>17</v>
      </c>
      <c r="L676" s="3" t="s">
        <v>18</v>
      </c>
      <c r="N676">
        <f t="shared" si="37"/>
        <v>4724.2450000000017</v>
      </c>
    </row>
    <row r="677" spans="1:14">
      <c r="A677" s="11">
        <v>41171</v>
      </c>
      <c r="B677" s="3">
        <v>35</v>
      </c>
      <c r="E677" s="9" t="s">
        <v>440</v>
      </c>
      <c r="F677">
        <v>1.7</v>
      </c>
      <c r="H677" s="3" t="s">
        <v>2</v>
      </c>
      <c r="I677" s="3">
        <f t="shared" si="38"/>
        <v>24.5</v>
      </c>
      <c r="J677" t="s">
        <v>16</v>
      </c>
      <c r="K677" t="s">
        <v>17</v>
      </c>
      <c r="L677" s="3" t="s">
        <v>18</v>
      </c>
      <c r="N677">
        <f t="shared" si="37"/>
        <v>4748.7450000000017</v>
      </c>
    </row>
    <row r="678" spans="1:14">
      <c r="A678" s="11">
        <v>41171</v>
      </c>
      <c r="B678" s="3">
        <v>15</v>
      </c>
      <c r="E678" s="9" t="s">
        <v>441</v>
      </c>
      <c r="F678">
        <v>2.2000000000000002</v>
      </c>
      <c r="H678" s="3" t="s">
        <v>2</v>
      </c>
      <c r="I678" s="3">
        <f t="shared" si="38"/>
        <v>18</v>
      </c>
      <c r="J678" t="s">
        <v>16</v>
      </c>
      <c r="K678" t="s">
        <v>17</v>
      </c>
      <c r="L678" s="3" t="s">
        <v>18</v>
      </c>
      <c r="N678">
        <f t="shared" si="37"/>
        <v>4766.7450000000017</v>
      </c>
    </row>
    <row r="679" spans="1:14">
      <c r="A679" s="11">
        <v>41171</v>
      </c>
      <c r="B679" s="3">
        <v>120</v>
      </c>
      <c r="E679" s="10" t="s">
        <v>429</v>
      </c>
      <c r="F679">
        <v>1.752</v>
      </c>
      <c r="H679" s="3" t="s">
        <v>2</v>
      </c>
      <c r="I679" s="3">
        <f t="shared" si="38"/>
        <v>90.240000000000009</v>
      </c>
      <c r="J679" t="s">
        <v>16</v>
      </c>
      <c r="K679" t="s">
        <v>17</v>
      </c>
      <c r="L679" s="3" t="s">
        <v>27</v>
      </c>
      <c r="N679">
        <f t="shared" si="37"/>
        <v>4856.9850000000015</v>
      </c>
    </row>
    <row r="680" spans="1:14">
      <c r="A680" s="11">
        <v>41171</v>
      </c>
      <c r="B680" s="3">
        <v>30</v>
      </c>
      <c r="E680" s="10" t="s">
        <v>442</v>
      </c>
      <c r="F680">
        <v>1.95</v>
      </c>
      <c r="H680" s="3" t="s">
        <v>2</v>
      </c>
      <c r="I680" s="3">
        <f t="shared" si="38"/>
        <v>28.5</v>
      </c>
      <c r="J680" t="s">
        <v>16</v>
      </c>
      <c r="K680" t="s">
        <v>17</v>
      </c>
      <c r="L680" s="3" t="s">
        <v>27</v>
      </c>
      <c r="N680">
        <f t="shared" si="37"/>
        <v>4885.4850000000015</v>
      </c>
    </row>
    <row r="681" spans="1:14">
      <c r="A681" s="11">
        <v>41171</v>
      </c>
      <c r="B681" s="3">
        <v>35</v>
      </c>
      <c r="E681" s="9" t="s">
        <v>326</v>
      </c>
      <c r="F681">
        <v>1.427</v>
      </c>
      <c r="H681" s="3" t="s">
        <v>2</v>
      </c>
      <c r="I681" s="3">
        <f t="shared" si="38"/>
        <v>14.945</v>
      </c>
      <c r="J681" t="s">
        <v>16</v>
      </c>
      <c r="K681" t="s">
        <v>17</v>
      </c>
      <c r="L681" s="3" t="s">
        <v>18</v>
      </c>
      <c r="N681">
        <f t="shared" si="37"/>
        <v>4900.4300000000012</v>
      </c>
    </row>
    <row r="682" spans="1:14">
      <c r="A682" s="11">
        <v>41171</v>
      </c>
      <c r="B682" s="3">
        <v>15</v>
      </c>
      <c r="E682" s="9" t="s">
        <v>327</v>
      </c>
      <c r="F682">
        <v>1.7</v>
      </c>
      <c r="H682" s="3" t="s">
        <v>2</v>
      </c>
      <c r="I682" s="3">
        <f t="shared" si="38"/>
        <v>10.5</v>
      </c>
      <c r="J682" t="s">
        <v>16</v>
      </c>
      <c r="K682" t="s">
        <v>17</v>
      </c>
      <c r="L682" s="3" t="s">
        <v>18</v>
      </c>
      <c r="N682">
        <f t="shared" si="37"/>
        <v>4910.9300000000012</v>
      </c>
    </row>
    <row r="683" spans="1:14">
      <c r="A683" s="11">
        <v>41172</v>
      </c>
      <c r="B683" s="3">
        <v>35</v>
      </c>
      <c r="E683" s="9" t="s">
        <v>443</v>
      </c>
      <c r="F683">
        <v>1.4350000000000001</v>
      </c>
      <c r="H683" s="3" t="s">
        <v>2</v>
      </c>
      <c r="I683" s="3">
        <f t="shared" si="38"/>
        <v>15.225000000000001</v>
      </c>
      <c r="J683" t="s">
        <v>16</v>
      </c>
      <c r="K683" t="s">
        <v>17</v>
      </c>
      <c r="L683" s="3" t="s">
        <v>18</v>
      </c>
      <c r="N683">
        <f t="shared" si="37"/>
        <v>4926.1550000000016</v>
      </c>
    </row>
    <row r="684" spans="1:14">
      <c r="A684" s="11">
        <v>41172</v>
      </c>
      <c r="B684" s="3">
        <v>15</v>
      </c>
      <c r="E684" s="9" t="s">
        <v>444</v>
      </c>
      <c r="F684">
        <v>1</v>
      </c>
      <c r="H684" s="3" t="s">
        <v>58</v>
      </c>
      <c r="I684" s="3">
        <f t="shared" si="38"/>
        <v>0</v>
      </c>
      <c r="J684" t="s">
        <v>16</v>
      </c>
      <c r="K684" t="s">
        <v>17</v>
      </c>
      <c r="L684" s="3" t="s">
        <v>18</v>
      </c>
      <c r="N684">
        <f t="shared" si="37"/>
        <v>4926.1550000000016</v>
      </c>
    </row>
    <row r="685" spans="1:14">
      <c r="A685" s="11">
        <v>41173</v>
      </c>
      <c r="B685" s="3">
        <v>35</v>
      </c>
      <c r="E685" s="9" t="s">
        <v>443</v>
      </c>
      <c r="H685" s="3" t="s">
        <v>13</v>
      </c>
      <c r="I685" s="3">
        <f t="shared" si="38"/>
        <v>-35</v>
      </c>
      <c r="J685" t="s">
        <v>16</v>
      </c>
      <c r="K685" t="s">
        <v>17</v>
      </c>
      <c r="L685" s="3" t="s">
        <v>18</v>
      </c>
      <c r="N685">
        <f t="shared" si="37"/>
        <v>4891.1550000000016</v>
      </c>
    </row>
    <row r="686" spans="1:14">
      <c r="A686" s="11">
        <v>41173</v>
      </c>
      <c r="B686" s="3">
        <v>15</v>
      </c>
      <c r="E686" s="9" t="s">
        <v>444</v>
      </c>
      <c r="H686" s="3" t="s">
        <v>13</v>
      </c>
      <c r="I686" s="3">
        <f t="shared" si="38"/>
        <v>-15</v>
      </c>
      <c r="J686" t="s">
        <v>16</v>
      </c>
      <c r="K686" t="s">
        <v>17</v>
      </c>
      <c r="L686" s="3" t="s">
        <v>18</v>
      </c>
      <c r="N686">
        <f t="shared" si="37"/>
        <v>4876.1550000000016</v>
      </c>
    </row>
    <row r="687" spans="1:14">
      <c r="A687" s="11">
        <v>41173</v>
      </c>
      <c r="B687" s="3">
        <v>15</v>
      </c>
      <c r="E687" s="10" t="s">
        <v>445</v>
      </c>
      <c r="F687">
        <v>2.02</v>
      </c>
      <c r="H687" s="3" t="s">
        <v>2</v>
      </c>
      <c r="I687" s="3">
        <f t="shared" si="38"/>
        <v>15.3</v>
      </c>
      <c r="J687" t="s">
        <v>16</v>
      </c>
      <c r="K687" t="s">
        <v>17</v>
      </c>
      <c r="L687" s="3" t="s">
        <v>18</v>
      </c>
      <c r="N687">
        <f t="shared" si="37"/>
        <v>4891.4550000000017</v>
      </c>
    </row>
    <row r="688" spans="1:14">
      <c r="A688" s="11">
        <v>41173</v>
      </c>
      <c r="B688" s="3">
        <v>35</v>
      </c>
      <c r="E688" s="10" t="s">
        <v>446</v>
      </c>
      <c r="F688">
        <v>1.5129999999999999</v>
      </c>
      <c r="H688" s="3" t="s">
        <v>2</v>
      </c>
      <c r="I688" s="3">
        <f t="shared" si="38"/>
        <v>17.954999999999998</v>
      </c>
      <c r="J688" t="s">
        <v>16</v>
      </c>
      <c r="K688" t="s">
        <v>17</v>
      </c>
      <c r="L688" s="3" t="s">
        <v>18</v>
      </c>
      <c r="N688">
        <f t="shared" si="37"/>
        <v>4909.4100000000017</v>
      </c>
    </row>
    <row r="689" spans="1:14">
      <c r="A689" s="11">
        <v>41173</v>
      </c>
      <c r="B689" s="3">
        <v>35</v>
      </c>
      <c r="E689" s="9" t="s">
        <v>447</v>
      </c>
      <c r="H689" s="3" t="s">
        <v>13</v>
      </c>
      <c r="I689" s="3">
        <f t="shared" si="38"/>
        <v>-35</v>
      </c>
      <c r="J689" t="s">
        <v>16</v>
      </c>
      <c r="K689" t="s">
        <v>17</v>
      </c>
      <c r="L689" s="3" t="s">
        <v>18</v>
      </c>
      <c r="N689">
        <f t="shared" si="37"/>
        <v>4874.4100000000017</v>
      </c>
    </row>
    <row r="690" spans="1:14">
      <c r="A690" s="11">
        <v>41173</v>
      </c>
      <c r="B690" s="3">
        <v>15</v>
      </c>
      <c r="E690" s="9" t="s">
        <v>448</v>
      </c>
      <c r="H690" s="3" t="s">
        <v>13</v>
      </c>
      <c r="I690" s="3">
        <f t="shared" si="38"/>
        <v>-15</v>
      </c>
      <c r="J690" t="s">
        <v>16</v>
      </c>
      <c r="K690" t="s">
        <v>17</v>
      </c>
      <c r="L690" s="3" t="s">
        <v>18</v>
      </c>
      <c r="N690">
        <f t="shared" si="37"/>
        <v>4859.4100000000017</v>
      </c>
    </row>
    <row r="691" spans="1:14">
      <c r="A691" s="11">
        <v>41173</v>
      </c>
      <c r="B691" s="3">
        <v>35</v>
      </c>
      <c r="E691" s="9" t="s">
        <v>449</v>
      </c>
      <c r="F691">
        <v>1.476</v>
      </c>
      <c r="H691" s="3" t="s">
        <v>2</v>
      </c>
      <c r="I691" s="3">
        <f t="shared" si="38"/>
        <v>16.659999999999997</v>
      </c>
      <c r="J691" t="s">
        <v>16</v>
      </c>
      <c r="K691" t="s">
        <v>17</v>
      </c>
      <c r="L691" s="3" t="s">
        <v>18</v>
      </c>
      <c r="N691">
        <f t="shared" si="37"/>
        <v>4876.0700000000015</v>
      </c>
    </row>
    <row r="692" spans="1:14">
      <c r="A692" s="11">
        <v>41173</v>
      </c>
      <c r="B692" s="3">
        <v>15</v>
      </c>
      <c r="E692" s="9" t="s">
        <v>450</v>
      </c>
      <c r="F692">
        <v>1.65</v>
      </c>
      <c r="H692" s="3" t="s">
        <v>2</v>
      </c>
      <c r="I692" s="3">
        <f t="shared" si="38"/>
        <v>9.75</v>
      </c>
      <c r="J692" t="s">
        <v>16</v>
      </c>
      <c r="K692" t="s">
        <v>17</v>
      </c>
      <c r="L692" s="3" t="s">
        <v>18</v>
      </c>
      <c r="N692">
        <f t="shared" si="37"/>
        <v>4885.8200000000015</v>
      </c>
    </row>
    <row r="693" spans="1:14">
      <c r="A693" s="11">
        <v>41173</v>
      </c>
      <c r="B693" s="3">
        <v>35</v>
      </c>
      <c r="E693" s="10" t="s">
        <v>451</v>
      </c>
      <c r="F693">
        <v>1.7250000000000001</v>
      </c>
      <c r="H693" s="3" t="s">
        <v>2</v>
      </c>
      <c r="I693" s="3">
        <f t="shared" si="38"/>
        <v>25.375</v>
      </c>
      <c r="J693" t="s">
        <v>16</v>
      </c>
      <c r="K693" t="s">
        <v>17</v>
      </c>
      <c r="L693" s="3" t="s">
        <v>18</v>
      </c>
      <c r="N693">
        <f t="shared" si="37"/>
        <v>4911.1950000000015</v>
      </c>
    </row>
    <row r="694" spans="1:14">
      <c r="A694" s="11">
        <v>41173</v>
      </c>
      <c r="B694" s="3">
        <v>15</v>
      </c>
      <c r="E694" s="10" t="s">
        <v>452</v>
      </c>
      <c r="F694">
        <v>1.88</v>
      </c>
      <c r="H694" s="3" t="s">
        <v>2</v>
      </c>
      <c r="I694" s="3">
        <f t="shared" si="38"/>
        <v>13.2</v>
      </c>
      <c r="J694" t="s">
        <v>16</v>
      </c>
      <c r="K694" t="s">
        <v>17</v>
      </c>
      <c r="L694" s="3" t="s">
        <v>18</v>
      </c>
      <c r="N694">
        <f t="shared" si="37"/>
        <v>4924.3950000000013</v>
      </c>
    </row>
    <row r="695" spans="1:14">
      <c r="A695" s="11">
        <v>41173</v>
      </c>
      <c r="B695" s="3">
        <v>35</v>
      </c>
      <c r="E695" s="12" t="s">
        <v>453</v>
      </c>
      <c r="H695" s="3" t="s">
        <v>13</v>
      </c>
      <c r="I695" s="3">
        <f t="shared" si="38"/>
        <v>-35</v>
      </c>
      <c r="J695" t="s">
        <v>16</v>
      </c>
      <c r="K695" t="s">
        <v>17</v>
      </c>
      <c r="L695" s="3" t="s">
        <v>18</v>
      </c>
      <c r="N695">
        <f t="shared" si="37"/>
        <v>4889.3950000000013</v>
      </c>
    </row>
    <row r="696" spans="1:14">
      <c r="A696" s="11">
        <v>41173</v>
      </c>
      <c r="B696" s="3">
        <v>15</v>
      </c>
      <c r="E696" t="s">
        <v>454</v>
      </c>
      <c r="H696" s="3" t="s">
        <v>13</v>
      </c>
      <c r="I696" s="3">
        <f t="shared" si="38"/>
        <v>-15</v>
      </c>
      <c r="J696" t="s">
        <v>16</v>
      </c>
      <c r="K696" t="s">
        <v>17</v>
      </c>
      <c r="L696" s="3" t="s">
        <v>18</v>
      </c>
      <c r="N696">
        <f t="shared" si="37"/>
        <v>4874.3950000000013</v>
      </c>
    </row>
    <row r="697" spans="1:14">
      <c r="A697" s="11">
        <v>41174</v>
      </c>
      <c r="B697" s="3">
        <v>120</v>
      </c>
      <c r="E697" s="9" t="s">
        <v>443</v>
      </c>
      <c r="F697">
        <v>1.637</v>
      </c>
      <c r="H697" s="3" t="s">
        <v>2</v>
      </c>
      <c r="I697" s="3">
        <f t="shared" si="38"/>
        <v>76.44</v>
      </c>
      <c r="J697" t="s">
        <v>16</v>
      </c>
      <c r="K697" t="s">
        <v>17</v>
      </c>
      <c r="L697" s="3" t="s">
        <v>27</v>
      </c>
      <c r="N697">
        <f t="shared" si="37"/>
        <v>4950.8350000000009</v>
      </c>
    </row>
    <row r="698" spans="1:14">
      <c r="A698" s="11">
        <v>41174</v>
      </c>
      <c r="B698" s="3">
        <v>30</v>
      </c>
      <c r="E698" s="9" t="s">
        <v>444</v>
      </c>
      <c r="F698">
        <v>1</v>
      </c>
      <c r="H698" s="3" t="s">
        <v>58</v>
      </c>
      <c r="I698" s="3">
        <f t="shared" si="38"/>
        <v>0</v>
      </c>
      <c r="J698" t="s">
        <v>16</v>
      </c>
      <c r="K698" t="s">
        <v>17</v>
      </c>
      <c r="L698" s="3" t="s">
        <v>27</v>
      </c>
      <c r="N698">
        <f t="shared" si="37"/>
        <v>4950.8350000000009</v>
      </c>
    </row>
    <row r="699" spans="1:14">
      <c r="A699" s="11">
        <v>41174</v>
      </c>
      <c r="B699" s="3">
        <v>35</v>
      </c>
      <c r="E699" s="10" t="s">
        <v>445</v>
      </c>
      <c r="F699">
        <v>1.877</v>
      </c>
      <c r="H699" s="3" t="s">
        <v>2</v>
      </c>
      <c r="I699" s="3">
        <f t="shared" si="38"/>
        <v>30.694999999999993</v>
      </c>
      <c r="J699" t="s">
        <v>16</v>
      </c>
      <c r="K699" t="s">
        <v>17</v>
      </c>
      <c r="L699" s="3" t="s">
        <v>18</v>
      </c>
      <c r="N699">
        <f t="shared" si="37"/>
        <v>4981.5300000000007</v>
      </c>
    </row>
    <row r="700" spans="1:14">
      <c r="A700" s="11">
        <v>41174</v>
      </c>
      <c r="B700" s="3">
        <v>15</v>
      </c>
      <c r="E700" s="10" t="s">
        <v>455</v>
      </c>
      <c r="F700">
        <v>2.0499999999999998</v>
      </c>
      <c r="H700" s="3" t="s">
        <v>2</v>
      </c>
      <c r="I700" s="3">
        <f t="shared" si="38"/>
        <v>15.749999999999996</v>
      </c>
      <c r="J700" t="s">
        <v>16</v>
      </c>
      <c r="K700" t="s">
        <v>17</v>
      </c>
      <c r="L700" s="3" t="s">
        <v>18</v>
      </c>
      <c r="N700">
        <f t="shared" si="37"/>
        <v>4997.2800000000007</v>
      </c>
    </row>
    <row r="701" spans="1:14">
      <c r="A701" s="11">
        <v>41174</v>
      </c>
      <c r="B701" s="3">
        <v>35</v>
      </c>
      <c r="E701" s="9" t="s">
        <v>447</v>
      </c>
      <c r="F701">
        <v>1.5680000000000001</v>
      </c>
      <c r="H701" s="3" t="s">
        <v>2</v>
      </c>
      <c r="I701" s="3">
        <f t="shared" si="38"/>
        <v>19.880000000000003</v>
      </c>
      <c r="J701" t="s">
        <v>16</v>
      </c>
      <c r="K701" t="s">
        <v>17</v>
      </c>
      <c r="L701" s="3" t="s">
        <v>18</v>
      </c>
      <c r="N701">
        <f t="shared" si="37"/>
        <v>5017.1600000000008</v>
      </c>
    </row>
    <row r="702" spans="1:14">
      <c r="A702" s="11">
        <v>41174</v>
      </c>
      <c r="B702" s="3">
        <v>15</v>
      </c>
      <c r="E702" s="9" t="s">
        <v>448</v>
      </c>
      <c r="F702">
        <v>1.8</v>
      </c>
      <c r="H702" s="3" t="s">
        <v>2</v>
      </c>
      <c r="I702" s="3">
        <f t="shared" si="38"/>
        <v>12</v>
      </c>
      <c r="J702" t="s">
        <v>16</v>
      </c>
      <c r="K702" t="s">
        <v>17</v>
      </c>
      <c r="L702" s="3" t="s">
        <v>18</v>
      </c>
      <c r="N702">
        <f t="shared" si="37"/>
        <v>5029.1600000000008</v>
      </c>
    </row>
    <row r="703" spans="1:14">
      <c r="A703" s="11">
        <v>41174</v>
      </c>
      <c r="B703" s="3">
        <v>35</v>
      </c>
      <c r="E703" s="9" t="s">
        <v>456</v>
      </c>
      <c r="F703">
        <v>1.45</v>
      </c>
      <c r="H703" s="3" t="s">
        <v>2</v>
      </c>
      <c r="I703" s="3">
        <f t="shared" si="38"/>
        <v>15.75</v>
      </c>
      <c r="J703" t="s">
        <v>16</v>
      </c>
      <c r="K703" t="s">
        <v>17</v>
      </c>
      <c r="L703" s="3" t="s">
        <v>18</v>
      </c>
      <c r="N703">
        <f t="shared" si="37"/>
        <v>5044.9100000000008</v>
      </c>
    </row>
    <row r="704" spans="1:14">
      <c r="A704" s="11">
        <v>41174</v>
      </c>
      <c r="B704" s="3">
        <v>15</v>
      </c>
      <c r="E704" s="9" t="s">
        <v>457</v>
      </c>
      <c r="F704">
        <v>1.7</v>
      </c>
      <c r="H704" s="3" t="s">
        <v>2</v>
      </c>
      <c r="I704" s="3">
        <f t="shared" si="38"/>
        <v>10.5</v>
      </c>
      <c r="J704" t="s">
        <v>16</v>
      </c>
      <c r="K704" t="s">
        <v>17</v>
      </c>
      <c r="L704" s="3" t="s">
        <v>18</v>
      </c>
      <c r="N704">
        <f t="shared" si="37"/>
        <v>5055.4100000000008</v>
      </c>
    </row>
    <row r="705" spans="1:14">
      <c r="A705" s="11">
        <v>41174</v>
      </c>
      <c r="B705" s="3">
        <v>35</v>
      </c>
      <c r="E705" s="10" t="s">
        <v>451</v>
      </c>
      <c r="F705">
        <v>1.92</v>
      </c>
      <c r="H705" s="3" t="s">
        <v>2</v>
      </c>
      <c r="I705" s="3">
        <f t="shared" si="38"/>
        <v>32.200000000000003</v>
      </c>
      <c r="J705" t="s">
        <v>16</v>
      </c>
      <c r="K705" t="s">
        <v>17</v>
      </c>
      <c r="L705" s="3" t="s">
        <v>18</v>
      </c>
      <c r="N705">
        <f t="shared" si="37"/>
        <v>5087.6100000000006</v>
      </c>
    </row>
    <row r="706" spans="1:14">
      <c r="A706" s="11">
        <v>41174</v>
      </c>
      <c r="B706" s="3">
        <v>15</v>
      </c>
      <c r="E706" s="10" t="s">
        <v>452</v>
      </c>
      <c r="F706">
        <v>1</v>
      </c>
      <c r="H706" s="3" t="s">
        <v>58</v>
      </c>
      <c r="I706" s="3">
        <f t="shared" si="38"/>
        <v>0</v>
      </c>
      <c r="J706" t="s">
        <v>16</v>
      </c>
      <c r="K706" t="s">
        <v>17</v>
      </c>
      <c r="L706" s="3" t="s">
        <v>18</v>
      </c>
      <c r="N706">
        <f t="shared" si="37"/>
        <v>5087.6100000000006</v>
      </c>
    </row>
    <row r="707" spans="1:14">
      <c r="A707" s="11">
        <v>41174</v>
      </c>
      <c r="B707" s="3">
        <v>120</v>
      </c>
      <c r="E707" s="12" t="s">
        <v>453</v>
      </c>
      <c r="H707" s="3" t="s">
        <v>13</v>
      </c>
      <c r="I707" s="3">
        <f t="shared" si="38"/>
        <v>-120</v>
      </c>
      <c r="J707" t="s">
        <v>16</v>
      </c>
      <c r="K707" t="s">
        <v>17</v>
      </c>
      <c r="L707" s="3" t="s">
        <v>27</v>
      </c>
      <c r="N707">
        <f t="shared" si="37"/>
        <v>4967.6100000000006</v>
      </c>
    </row>
    <row r="708" spans="1:14">
      <c r="A708" s="11">
        <v>41174</v>
      </c>
      <c r="B708" s="3">
        <v>30</v>
      </c>
      <c r="E708" t="s">
        <v>454</v>
      </c>
      <c r="H708" s="3" t="s">
        <v>13</v>
      </c>
      <c r="I708" s="3">
        <f t="shared" si="38"/>
        <v>-30</v>
      </c>
      <c r="J708" t="s">
        <v>16</v>
      </c>
      <c r="K708" t="s">
        <v>17</v>
      </c>
      <c r="L708" s="3" t="s">
        <v>27</v>
      </c>
      <c r="N708">
        <f t="shared" si="37"/>
        <v>4937.6100000000006</v>
      </c>
    </row>
    <row r="709" spans="1:14">
      <c r="A709" s="11">
        <v>41175</v>
      </c>
      <c r="B709" s="3">
        <v>70</v>
      </c>
      <c r="E709" s="9" t="s">
        <v>456</v>
      </c>
      <c r="H709" s="3" t="s">
        <v>13</v>
      </c>
      <c r="I709" s="3">
        <f t="shared" si="38"/>
        <v>-70</v>
      </c>
      <c r="J709" t="s">
        <v>16</v>
      </c>
      <c r="K709" t="s">
        <v>43</v>
      </c>
      <c r="L709" s="3" t="s">
        <v>18</v>
      </c>
      <c r="N709">
        <f t="shared" ref="N709:N772" si="39">N708+I709</f>
        <v>4867.6100000000006</v>
      </c>
    </row>
    <row r="710" spans="1:14">
      <c r="A710" s="11">
        <v>41175</v>
      </c>
      <c r="B710" s="3">
        <v>30</v>
      </c>
      <c r="E710" s="9" t="s">
        <v>457</v>
      </c>
      <c r="H710" s="3" t="s">
        <v>13</v>
      </c>
      <c r="I710" s="3">
        <f t="shared" si="38"/>
        <v>-30</v>
      </c>
      <c r="J710" t="s">
        <v>16</v>
      </c>
      <c r="K710" t="s">
        <v>43</v>
      </c>
      <c r="L710" s="3" t="s">
        <v>18</v>
      </c>
      <c r="N710">
        <f t="shared" si="39"/>
        <v>4837.6100000000006</v>
      </c>
    </row>
    <row r="711" spans="1:14">
      <c r="A711" s="11">
        <v>41175</v>
      </c>
      <c r="B711" s="3">
        <v>240</v>
      </c>
      <c r="E711" s="9" t="s">
        <v>456</v>
      </c>
      <c r="H711" s="3" t="s">
        <v>13</v>
      </c>
      <c r="I711" s="3">
        <f t="shared" si="38"/>
        <v>-240</v>
      </c>
      <c r="J711" t="s">
        <v>16</v>
      </c>
      <c r="K711" t="s">
        <v>43</v>
      </c>
      <c r="L711" s="3" t="s">
        <v>27</v>
      </c>
      <c r="N711">
        <f t="shared" si="39"/>
        <v>4597.6100000000006</v>
      </c>
    </row>
    <row r="712" spans="1:14">
      <c r="A712" s="11">
        <v>41175</v>
      </c>
      <c r="B712" s="3">
        <v>60</v>
      </c>
      <c r="E712" s="9" t="s">
        <v>457</v>
      </c>
      <c r="H712" s="3" t="s">
        <v>13</v>
      </c>
      <c r="I712" s="3">
        <f t="shared" si="38"/>
        <v>-60</v>
      </c>
      <c r="J712" t="s">
        <v>16</v>
      </c>
      <c r="K712" t="s">
        <v>43</v>
      </c>
      <c r="L712" s="3" t="s">
        <v>27</v>
      </c>
      <c r="N712">
        <f t="shared" si="39"/>
        <v>4537.6100000000006</v>
      </c>
    </row>
    <row r="713" spans="1:14">
      <c r="A713" s="11">
        <v>41175</v>
      </c>
      <c r="B713" s="3">
        <v>35</v>
      </c>
      <c r="E713" s="10" t="s">
        <v>445</v>
      </c>
      <c r="H713" s="3" t="s">
        <v>13</v>
      </c>
      <c r="I713" s="3">
        <f t="shared" si="38"/>
        <v>-35</v>
      </c>
      <c r="J713" t="s">
        <v>16</v>
      </c>
      <c r="K713" t="s">
        <v>17</v>
      </c>
      <c r="L713" s="3" t="s">
        <v>18</v>
      </c>
      <c r="N713">
        <f t="shared" si="39"/>
        <v>4502.6100000000006</v>
      </c>
    </row>
    <row r="714" spans="1:14">
      <c r="A714" s="11">
        <v>41175</v>
      </c>
      <c r="B714" s="3">
        <v>15</v>
      </c>
      <c r="E714" s="10" t="s">
        <v>458</v>
      </c>
      <c r="H714" s="3" t="s">
        <v>13</v>
      </c>
      <c r="I714" s="3">
        <f t="shared" si="38"/>
        <v>-15</v>
      </c>
      <c r="J714" t="s">
        <v>16</v>
      </c>
      <c r="K714" t="s">
        <v>17</v>
      </c>
      <c r="L714" s="3" t="s">
        <v>18</v>
      </c>
      <c r="N714">
        <f t="shared" si="39"/>
        <v>4487.6100000000006</v>
      </c>
    </row>
    <row r="715" spans="1:14">
      <c r="A715" s="11">
        <v>41175</v>
      </c>
      <c r="B715" s="3">
        <v>35</v>
      </c>
      <c r="E715" s="10" t="s">
        <v>451</v>
      </c>
      <c r="F715">
        <v>1.73</v>
      </c>
      <c r="H715" s="3" t="s">
        <v>2</v>
      </c>
      <c r="I715" s="3">
        <f t="shared" si="38"/>
        <v>25.549999999999997</v>
      </c>
      <c r="J715" t="s">
        <v>16</v>
      </c>
      <c r="K715" t="s">
        <v>17</v>
      </c>
      <c r="L715" s="3" t="s">
        <v>18</v>
      </c>
      <c r="N715">
        <f t="shared" si="39"/>
        <v>4513.1600000000008</v>
      </c>
    </row>
    <row r="716" spans="1:14">
      <c r="A716" s="11">
        <v>41175</v>
      </c>
      <c r="B716" s="3">
        <v>15</v>
      </c>
      <c r="E716" s="10" t="s">
        <v>452</v>
      </c>
      <c r="F716">
        <v>1.83</v>
      </c>
      <c r="H716" s="3" t="s">
        <v>2</v>
      </c>
      <c r="I716" s="3">
        <f t="shared" si="38"/>
        <v>12.450000000000003</v>
      </c>
      <c r="J716" t="s">
        <v>16</v>
      </c>
      <c r="K716" t="s">
        <v>17</v>
      </c>
      <c r="L716" s="3" t="s">
        <v>18</v>
      </c>
      <c r="N716">
        <f t="shared" si="39"/>
        <v>4525.6100000000006</v>
      </c>
    </row>
    <row r="717" spans="1:14">
      <c r="A717" s="11">
        <v>41176</v>
      </c>
      <c r="B717" s="3">
        <v>120</v>
      </c>
      <c r="E717" s="10" t="s">
        <v>445</v>
      </c>
      <c r="F717">
        <v>1.5409999999999999</v>
      </c>
      <c r="H717" s="3" t="s">
        <v>2</v>
      </c>
      <c r="I717" s="3">
        <f t="shared" si="38"/>
        <v>64.919999999999987</v>
      </c>
      <c r="J717" t="s">
        <v>16</v>
      </c>
      <c r="K717" t="s">
        <v>17</v>
      </c>
      <c r="L717" s="3" t="s">
        <v>27</v>
      </c>
      <c r="N717">
        <f t="shared" si="39"/>
        <v>4590.5300000000007</v>
      </c>
    </row>
    <row r="718" spans="1:14">
      <c r="A718" s="11">
        <v>41176</v>
      </c>
      <c r="B718" s="3">
        <v>30</v>
      </c>
      <c r="E718" s="10" t="s">
        <v>458</v>
      </c>
      <c r="F718">
        <v>1.65</v>
      </c>
      <c r="H718" s="3" t="s">
        <v>2</v>
      </c>
      <c r="I718" s="3">
        <f t="shared" si="38"/>
        <v>19.5</v>
      </c>
      <c r="J718" t="s">
        <v>16</v>
      </c>
      <c r="K718" t="s">
        <v>17</v>
      </c>
      <c r="L718" s="3" t="s">
        <v>27</v>
      </c>
      <c r="N718">
        <f t="shared" si="39"/>
        <v>4610.0300000000007</v>
      </c>
    </row>
    <row r="719" spans="1:14">
      <c r="A719" s="11">
        <v>41176</v>
      </c>
      <c r="B719" s="3">
        <v>35</v>
      </c>
      <c r="E719" s="10" t="s">
        <v>459</v>
      </c>
      <c r="F719">
        <v>1.575</v>
      </c>
      <c r="H719" s="3" t="s">
        <v>2</v>
      </c>
      <c r="I719" s="3">
        <f t="shared" si="38"/>
        <v>20.125</v>
      </c>
      <c r="J719" t="s">
        <v>16</v>
      </c>
      <c r="K719" t="s">
        <v>17</v>
      </c>
      <c r="L719" s="3" t="s">
        <v>18</v>
      </c>
      <c r="N719">
        <f t="shared" si="39"/>
        <v>4630.1550000000007</v>
      </c>
    </row>
    <row r="720" spans="1:14">
      <c r="A720" s="11">
        <v>41176</v>
      </c>
      <c r="B720" s="3">
        <v>15</v>
      </c>
      <c r="E720" s="10" t="s">
        <v>460</v>
      </c>
      <c r="F720">
        <v>1.7</v>
      </c>
      <c r="H720" s="3" t="s">
        <v>2</v>
      </c>
      <c r="I720" s="3">
        <f t="shared" si="38"/>
        <v>10.5</v>
      </c>
      <c r="J720" t="s">
        <v>16</v>
      </c>
      <c r="K720" t="s">
        <v>17</v>
      </c>
      <c r="L720" s="3" t="s">
        <v>18</v>
      </c>
      <c r="N720">
        <f t="shared" si="39"/>
        <v>4640.6550000000007</v>
      </c>
    </row>
    <row r="721" spans="1:14">
      <c r="A721" s="11">
        <v>41177</v>
      </c>
      <c r="B721" s="3">
        <v>35</v>
      </c>
      <c r="E721" s="9" t="s">
        <v>461</v>
      </c>
      <c r="H721" s="3" t="s">
        <v>13</v>
      </c>
      <c r="I721" s="3">
        <f t="shared" si="38"/>
        <v>-35</v>
      </c>
      <c r="J721" t="s">
        <v>16</v>
      </c>
      <c r="K721" t="s">
        <v>17</v>
      </c>
      <c r="L721" s="3" t="s">
        <v>18</v>
      </c>
      <c r="N721">
        <f t="shared" si="39"/>
        <v>4605.6550000000007</v>
      </c>
    </row>
    <row r="722" spans="1:14">
      <c r="A722" s="11">
        <v>41177</v>
      </c>
      <c r="B722" s="3">
        <v>15</v>
      </c>
      <c r="E722" s="9" t="s">
        <v>462</v>
      </c>
      <c r="H722" s="3" t="s">
        <v>13</v>
      </c>
      <c r="I722" s="3">
        <f t="shared" si="38"/>
        <v>-15</v>
      </c>
      <c r="J722" t="s">
        <v>16</v>
      </c>
      <c r="K722" t="s">
        <v>17</v>
      </c>
      <c r="L722" s="3" t="s">
        <v>18</v>
      </c>
      <c r="N722">
        <f t="shared" si="39"/>
        <v>4590.6550000000007</v>
      </c>
    </row>
    <row r="723" spans="1:14">
      <c r="A723" s="11">
        <v>41177</v>
      </c>
      <c r="B723" s="3">
        <v>100</v>
      </c>
      <c r="E723" s="9" t="s">
        <v>280</v>
      </c>
      <c r="F723">
        <v>1</v>
      </c>
      <c r="H723" s="3" t="s">
        <v>58</v>
      </c>
      <c r="I723" s="3">
        <f t="shared" si="38"/>
        <v>0</v>
      </c>
      <c r="J723" t="s">
        <v>16</v>
      </c>
      <c r="K723" t="s">
        <v>43</v>
      </c>
      <c r="L723" s="3" t="s">
        <v>18</v>
      </c>
      <c r="N723">
        <f t="shared" si="39"/>
        <v>4590.6550000000007</v>
      </c>
    </row>
    <row r="724" spans="1:14">
      <c r="A724" s="11">
        <v>41177</v>
      </c>
      <c r="B724" s="3">
        <v>35</v>
      </c>
      <c r="E724" s="10" t="s">
        <v>463</v>
      </c>
      <c r="F724">
        <v>1.625</v>
      </c>
      <c r="H724" s="3" t="s">
        <v>2</v>
      </c>
      <c r="I724" s="3">
        <f t="shared" si="38"/>
        <v>21.875</v>
      </c>
      <c r="J724" t="s">
        <v>16</v>
      </c>
      <c r="K724" t="s">
        <v>17</v>
      </c>
      <c r="L724" s="3" t="s">
        <v>18</v>
      </c>
      <c r="N724">
        <f t="shared" si="39"/>
        <v>4612.5300000000007</v>
      </c>
    </row>
    <row r="725" spans="1:14">
      <c r="A725" s="11">
        <v>41177</v>
      </c>
      <c r="B725" s="3">
        <v>15</v>
      </c>
      <c r="E725" s="10" t="s">
        <v>464</v>
      </c>
      <c r="F725">
        <v>1.72</v>
      </c>
      <c r="H725" s="3" t="s">
        <v>2</v>
      </c>
      <c r="I725" s="3">
        <f t="shared" si="38"/>
        <v>10.8</v>
      </c>
      <c r="J725" t="s">
        <v>16</v>
      </c>
      <c r="K725" t="s">
        <v>17</v>
      </c>
      <c r="L725" s="3" t="s">
        <v>18</v>
      </c>
      <c r="N725">
        <f t="shared" si="39"/>
        <v>4623.3300000000008</v>
      </c>
    </row>
    <row r="726" spans="1:14">
      <c r="A726" s="11">
        <v>41177</v>
      </c>
      <c r="B726" s="3">
        <v>35</v>
      </c>
      <c r="E726" s="10" t="s">
        <v>465</v>
      </c>
      <c r="F726">
        <v>1.7</v>
      </c>
      <c r="H726" s="3" t="s">
        <v>2</v>
      </c>
      <c r="I726" s="3">
        <f t="shared" si="38"/>
        <v>24.5</v>
      </c>
      <c r="J726" t="s">
        <v>16</v>
      </c>
      <c r="K726" t="s">
        <v>17</v>
      </c>
      <c r="L726" s="3" t="s">
        <v>18</v>
      </c>
      <c r="N726">
        <f t="shared" si="39"/>
        <v>4647.8300000000008</v>
      </c>
    </row>
    <row r="727" spans="1:14">
      <c r="A727" s="11">
        <v>41177</v>
      </c>
      <c r="B727" s="3">
        <v>15</v>
      </c>
      <c r="E727" s="10" t="s">
        <v>466</v>
      </c>
      <c r="F727">
        <v>1.85</v>
      </c>
      <c r="H727" s="3" t="s">
        <v>2</v>
      </c>
      <c r="I727" s="3">
        <f t="shared" si="38"/>
        <v>12.75</v>
      </c>
      <c r="J727" t="s">
        <v>16</v>
      </c>
      <c r="K727" t="s">
        <v>17</v>
      </c>
      <c r="L727" s="3" t="s">
        <v>18</v>
      </c>
      <c r="N727">
        <f t="shared" si="39"/>
        <v>4660.5800000000008</v>
      </c>
    </row>
    <row r="728" spans="1:14">
      <c r="A728" s="11">
        <v>41177</v>
      </c>
      <c r="B728" s="3">
        <v>70</v>
      </c>
      <c r="E728" s="10" t="s">
        <v>459</v>
      </c>
      <c r="H728" s="3" t="s">
        <v>13</v>
      </c>
      <c r="I728" s="3">
        <f t="shared" si="38"/>
        <v>-70</v>
      </c>
      <c r="J728" t="s">
        <v>16</v>
      </c>
      <c r="K728" t="s">
        <v>43</v>
      </c>
      <c r="L728" s="3" t="s">
        <v>18</v>
      </c>
      <c r="N728">
        <f t="shared" si="39"/>
        <v>4590.5800000000008</v>
      </c>
    </row>
    <row r="729" spans="1:14">
      <c r="A729" s="11">
        <v>41177</v>
      </c>
      <c r="B729" s="3">
        <v>30</v>
      </c>
      <c r="E729" s="10" t="s">
        <v>467</v>
      </c>
      <c r="H729" s="3" t="s">
        <v>13</v>
      </c>
      <c r="I729" s="3">
        <f t="shared" ref="I729:I775" si="40">B729*F729-B729</f>
        <v>-30</v>
      </c>
      <c r="J729" t="s">
        <v>16</v>
      </c>
      <c r="K729" t="s">
        <v>43</v>
      </c>
      <c r="L729" s="3" t="s">
        <v>18</v>
      </c>
      <c r="N729">
        <f t="shared" si="39"/>
        <v>4560.5800000000008</v>
      </c>
    </row>
    <row r="730" spans="1:14">
      <c r="A730" s="11">
        <v>41177</v>
      </c>
      <c r="B730" s="3">
        <v>70</v>
      </c>
      <c r="E730" s="9" t="s">
        <v>468</v>
      </c>
      <c r="F730">
        <v>1.444</v>
      </c>
      <c r="H730" s="3" t="s">
        <v>2</v>
      </c>
      <c r="I730" s="3">
        <f t="shared" si="40"/>
        <v>31.08</v>
      </c>
      <c r="J730" t="s">
        <v>16</v>
      </c>
      <c r="K730" t="s">
        <v>43</v>
      </c>
      <c r="L730" s="3" t="s">
        <v>18</v>
      </c>
      <c r="N730">
        <f t="shared" si="39"/>
        <v>4591.6600000000008</v>
      </c>
    </row>
    <row r="731" spans="1:14">
      <c r="A731" s="11">
        <v>41177</v>
      </c>
      <c r="B731" s="3">
        <v>30</v>
      </c>
      <c r="E731" s="9" t="s">
        <v>469</v>
      </c>
      <c r="F731">
        <v>1</v>
      </c>
      <c r="H731" s="3" t="s">
        <v>58</v>
      </c>
      <c r="I731" s="3">
        <f t="shared" si="40"/>
        <v>0</v>
      </c>
      <c r="J731" t="s">
        <v>16</v>
      </c>
      <c r="K731" t="s">
        <v>43</v>
      </c>
      <c r="L731" s="3" t="s">
        <v>18</v>
      </c>
      <c r="N731">
        <f t="shared" si="39"/>
        <v>4591.6600000000008</v>
      </c>
    </row>
    <row r="732" spans="1:14">
      <c r="A732" s="11">
        <v>41178</v>
      </c>
      <c r="B732" s="3">
        <v>120</v>
      </c>
      <c r="E732" s="9" t="s">
        <v>461</v>
      </c>
      <c r="F732">
        <v>1.5620000000000001</v>
      </c>
      <c r="H732" s="3" t="s">
        <v>2</v>
      </c>
      <c r="I732" s="3">
        <f t="shared" si="40"/>
        <v>67.44</v>
      </c>
      <c r="J732" t="s">
        <v>16</v>
      </c>
      <c r="K732" t="s">
        <v>17</v>
      </c>
      <c r="L732" s="3" t="s">
        <v>27</v>
      </c>
      <c r="N732">
        <f t="shared" si="39"/>
        <v>4659.1000000000004</v>
      </c>
    </row>
    <row r="733" spans="1:14">
      <c r="A733" s="11">
        <v>41178</v>
      </c>
      <c r="B733" s="3">
        <v>30</v>
      </c>
      <c r="E733" s="9" t="s">
        <v>462</v>
      </c>
      <c r="F733">
        <v>1.7</v>
      </c>
      <c r="H733" s="3" t="s">
        <v>2</v>
      </c>
      <c r="I733" s="3">
        <f t="shared" si="40"/>
        <v>21</v>
      </c>
      <c r="J733" t="s">
        <v>16</v>
      </c>
      <c r="K733" t="s">
        <v>17</v>
      </c>
      <c r="L733" s="3" t="s">
        <v>27</v>
      </c>
      <c r="N733">
        <f t="shared" si="39"/>
        <v>4680.1000000000004</v>
      </c>
    </row>
    <row r="734" spans="1:14">
      <c r="A734" s="11">
        <v>41178</v>
      </c>
      <c r="B734" s="3">
        <v>240</v>
      </c>
      <c r="E734" s="10" t="s">
        <v>459</v>
      </c>
      <c r="F734">
        <v>1.446</v>
      </c>
      <c r="H734" s="3" t="s">
        <v>2</v>
      </c>
      <c r="I734" s="3">
        <f t="shared" si="40"/>
        <v>107.03999999999996</v>
      </c>
      <c r="J734" t="s">
        <v>16</v>
      </c>
      <c r="K734" t="s">
        <v>43</v>
      </c>
      <c r="L734" s="3" t="s">
        <v>27</v>
      </c>
      <c r="N734">
        <f t="shared" si="39"/>
        <v>4787.1400000000003</v>
      </c>
    </row>
    <row r="735" spans="1:14">
      <c r="A735" s="11">
        <v>41178</v>
      </c>
      <c r="B735" s="3">
        <v>60</v>
      </c>
      <c r="E735" s="10" t="s">
        <v>467</v>
      </c>
      <c r="F735">
        <v>1.52</v>
      </c>
      <c r="H735" s="3" t="s">
        <v>2</v>
      </c>
      <c r="I735" s="3">
        <f t="shared" si="40"/>
        <v>31.200000000000003</v>
      </c>
      <c r="J735" t="s">
        <v>16</v>
      </c>
      <c r="K735" t="s">
        <v>43</v>
      </c>
      <c r="L735" s="3" t="s">
        <v>27</v>
      </c>
      <c r="N735">
        <f t="shared" si="39"/>
        <v>4818.34</v>
      </c>
    </row>
    <row r="736" spans="1:14">
      <c r="A736" s="11">
        <v>41178</v>
      </c>
      <c r="B736" s="3">
        <v>35</v>
      </c>
      <c r="E736" s="9" t="s">
        <v>468</v>
      </c>
      <c r="F736">
        <v>1.714</v>
      </c>
      <c r="H736" s="3" t="s">
        <v>2</v>
      </c>
      <c r="I736" s="3">
        <f t="shared" si="40"/>
        <v>24.990000000000002</v>
      </c>
      <c r="J736" t="s">
        <v>16</v>
      </c>
      <c r="K736" t="s">
        <v>17</v>
      </c>
      <c r="L736" s="3" t="s">
        <v>18</v>
      </c>
      <c r="N736">
        <f t="shared" si="39"/>
        <v>4843.33</v>
      </c>
    </row>
    <row r="737" spans="1:14">
      <c r="A737" s="11">
        <v>41178</v>
      </c>
      <c r="B737" s="3">
        <v>15</v>
      </c>
      <c r="E737" s="9" t="s">
        <v>469</v>
      </c>
      <c r="F737">
        <v>1</v>
      </c>
      <c r="H737" s="3" t="s">
        <v>58</v>
      </c>
      <c r="I737" s="3">
        <f t="shared" si="40"/>
        <v>0</v>
      </c>
      <c r="J737" t="s">
        <v>16</v>
      </c>
      <c r="K737" t="s">
        <v>17</v>
      </c>
      <c r="L737" s="3" t="s">
        <v>18</v>
      </c>
      <c r="N737">
        <f t="shared" si="39"/>
        <v>4843.33</v>
      </c>
    </row>
    <row r="738" spans="1:14">
      <c r="A738" s="11">
        <v>41179</v>
      </c>
      <c r="B738" s="3">
        <v>35</v>
      </c>
      <c r="E738" s="9" t="s">
        <v>470</v>
      </c>
      <c r="F738">
        <v>1.476</v>
      </c>
      <c r="H738" s="3" t="s">
        <v>2</v>
      </c>
      <c r="I738" s="3">
        <f t="shared" si="40"/>
        <v>16.659999999999997</v>
      </c>
      <c r="J738" t="s">
        <v>16</v>
      </c>
      <c r="K738" t="s">
        <v>17</v>
      </c>
      <c r="L738" s="3" t="s">
        <v>18</v>
      </c>
      <c r="N738">
        <f t="shared" si="39"/>
        <v>4859.99</v>
      </c>
    </row>
    <row r="739" spans="1:14">
      <c r="A739" s="11">
        <v>41179</v>
      </c>
      <c r="B739" s="3">
        <v>15</v>
      </c>
      <c r="E739" s="9" t="s">
        <v>471</v>
      </c>
      <c r="F739">
        <v>1</v>
      </c>
      <c r="H739" s="3" t="s">
        <v>58</v>
      </c>
      <c r="I739" s="3">
        <f t="shared" si="40"/>
        <v>0</v>
      </c>
      <c r="J739" t="s">
        <v>16</v>
      </c>
      <c r="K739" t="s">
        <v>17</v>
      </c>
      <c r="L739" s="3" t="s">
        <v>18</v>
      </c>
      <c r="N739">
        <f t="shared" si="39"/>
        <v>4859.99</v>
      </c>
    </row>
    <row r="740" spans="1:14">
      <c r="A740" s="11">
        <v>41179</v>
      </c>
      <c r="B740" s="3">
        <v>35</v>
      </c>
      <c r="E740" s="9" t="s">
        <v>472</v>
      </c>
      <c r="F740">
        <v>1.6</v>
      </c>
      <c r="H740" s="3" t="s">
        <v>2</v>
      </c>
      <c r="I740" s="3">
        <f t="shared" si="40"/>
        <v>21</v>
      </c>
      <c r="J740" t="s">
        <v>16</v>
      </c>
      <c r="K740" t="s">
        <v>17</v>
      </c>
      <c r="L740" s="3" t="s">
        <v>18</v>
      </c>
      <c r="N740">
        <f t="shared" si="39"/>
        <v>4880.99</v>
      </c>
    </row>
    <row r="741" spans="1:14">
      <c r="A741" s="11">
        <v>41179</v>
      </c>
      <c r="B741" s="3">
        <v>15</v>
      </c>
      <c r="E741" s="9" t="s">
        <v>473</v>
      </c>
      <c r="F741">
        <v>1.92</v>
      </c>
      <c r="H741" s="3" t="s">
        <v>2</v>
      </c>
      <c r="I741" s="3">
        <f t="shared" si="40"/>
        <v>13.799999999999997</v>
      </c>
      <c r="J741" t="s">
        <v>16</v>
      </c>
      <c r="K741" t="s">
        <v>17</v>
      </c>
      <c r="L741" s="3" t="s">
        <v>18</v>
      </c>
      <c r="N741">
        <f t="shared" si="39"/>
        <v>4894.79</v>
      </c>
    </row>
    <row r="742" spans="1:14">
      <c r="A742" s="11">
        <v>41179</v>
      </c>
      <c r="B742" s="3">
        <v>35</v>
      </c>
      <c r="E742" s="9" t="s">
        <v>474</v>
      </c>
      <c r="H742" s="3" t="s">
        <v>13</v>
      </c>
      <c r="I742" s="3">
        <f t="shared" si="40"/>
        <v>-35</v>
      </c>
      <c r="J742" t="s">
        <v>16</v>
      </c>
      <c r="K742" t="s">
        <v>17</v>
      </c>
      <c r="L742" s="3" t="s">
        <v>18</v>
      </c>
      <c r="N742">
        <f t="shared" si="39"/>
        <v>4859.79</v>
      </c>
    </row>
    <row r="743" spans="1:14">
      <c r="A743" s="11">
        <v>41179</v>
      </c>
      <c r="B743" s="3">
        <v>15</v>
      </c>
      <c r="E743" s="9" t="s">
        <v>475</v>
      </c>
      <c r="H743" s="3" t="s">
        <v>13</v>
      </c>
      <c r="I743" s="3">
        <f t="shared" si="40"/>
        <v>-15</v>
      </c>
      <c r="J743" t="s">
        <v>16</v>
      </c>
      <c r="K743" t="s">
        <v>17</v>
      </c>
      <c r="L743" s="3" t="s">
        <v>18</v>
      </c>
      <c r="N743">
        <f t="shared" si="39"/>
        <v>4844.79</v>
      </c>
    </row>
    <row r="744" spans="1:14">
      <c r="A744" s="11">
        <v>41179</v>
      </c>
      <c r="B744" s="3">
        <v>35</v>
      </c>
      <c r="E744" s="9" t="s">
        <v>476</v>
      </c>
      <c r="F744">
        <v>1.54</v>
      </c>
      <c r="H744" s="3" t="s">
        <v>2</v>
      </c>
      <c r="I744" s="3">
        <f t="shared" si="40"/>
        <v>18.899999999999999</v>
      </c>
      <c r="J744" t="s">
        <v>16</v>
      </c>
      <c r="K744" t="s">
        <v>17</v>
      </c>
      <c r="L744" s="3" t="s">
        <v>18</v>
      </c>
      <c r="N744">
        <f t="shared" si="39"/>
        <v>4863.6899999999996</v>
      </c>
    </row>
    <row r="745" spans="1:14">
      <c r="A745" s="11">
        <v>41179</v>
      </c>
      <c r="B745" s="3">
        <v>15</v>
      </c>
      <c r="E745" s="9" t="s">
        <v>280</v>
      </c>
      <c r="F745">
        <v>1.65</v>
      </c>
      <c r="H745" s="3" t="s">
        <v>2</v>
      </c>
      <c r="I745" s="3">
        <f t="shared" si="40"/>
        <v>9.75</v>
      </c>
      <c r="J745" t="s">
        <v>16</v>
      </c>
      <c r="K745" t="s">
        <v>17</v>
      </c>
      <c r="L745" s="3" t="s">
        <v>18</v>
      </c>
      <c r="N745">
        <f t="shared" si="39"/>
        <v>4873.4399999999996</v>
      </c>
    </row>
    <row r="746" spans="1:14">
      <c r="A746" s="11">
        <v>41180</v>
      </c>
      <c r="B746" s="3">
        <v>35</v>
      </c>
      <c r="E746" s="9" t="s">
        <v>477</v>
      </c>
      <c r="F746">
        <v>1.476</v>
      </c>
      <c r="H746" s="3" t="s">
        <v>2</v>
      </c>
      <c r="I746" s="3">
        <f t="shared" si="40"/>
        <v>16.659999999999997</v>
      </c>
      <c r="J746" t="s">
        <v>16</v>
      </c>
      <c r="K746" t="s">
        <v>17</v>
      </c>
      <c r="L746" s="3" t="s">
        <v>18</v>
      </c>
      <c r="N746">
        <f t="shared" si="39"/>
        <v>4890.0999999999995</v>
      </c>
    </row>
    <row r="747" spans="1:14">
      <c r="A747" s="11">
        <v>41180</v>
      </c>
      <c r="B747" s="3">
        <v>15</v>
      </c>
      <c r="E747" s="9" t="s">
        <v>478</v>
      </c>
      <c r="F747">
        <v>1.625</v>
      </c>
      <c r="H747" s="3" t="s">
        <v>2</v>
      </c>
      <c r="I747" s="3">
        <f t="shared" si="40"/>
        <v>9.375</v>
      </c>
      <c r="J747" t="s">
        <v>16</v>
      </c>
      <c r="K747" t="s">
        <v>17</v>
      </c>
      <c r="L747" s="3" t="s">
        <v>18</v>
      </c>
      <c r="N747">
        <f t="shared" si="39"/>
        <v>4899.4749999999995</v>
      </c>
    </row>
    <row r="748" spans="1:14">
      <c r="A748" s="11">
        <v>41180</v>
      </c>
      <c r="B748" s="3">
        <v>120</v>
      </c>
      <c r="E748" s="9" t="s">
        <v>474</v>
      </c>
      <c r="F748">
        <v>1.5129999999999999</v>
      </c>
      <c r="H748" s="3" t="s">
        <v>2</v>
      </c>
      <c r="I748" s="3">
        <f t="shared" si="40"/>
        <v>61.56</v>
      </c>
      <c r="J748" t="s">
        <v>16</v>
      </c>
      <c r="K748" t="s">
        <v>17</v>
      </c>
      <c r="L748" s="3" t="s">
        <v>27</v>
      </c>
      <c r="N748">
        <f t="shared" si="39"/>
        <v>4961.0349999999999</v>
      </c>
    </row>
    <row r="749" spans="1:14">
      <c r="A749" s="11">
        <v>41180</v>
      </c>
      <c r="B749" s="3">
        <v>30</v>
      </c>
      <c r="E749" s="9" t="s">
        <v>475</v>
      </c>
      <c r="F749">
        <v>1.613</v>
      </c>
      <c r="H749" s="3" t="s">
        <v>2</v>
      </c>
      <c r="I749" s="3">
        <f t="shared" si="40"/>
        <v>18.39</v>
      </c>
      <c r="J749" t="s">
        <v>16</v>
      </c>
      <c r="K749" t="s">
        <v>17</v>
      </c>
      <c r="L749" s="3" t="s">
        <v>27</v>
      </c>
      <c r="N749">
        <f t="shared" si="39"/>
        <v>4979.4250000000002</v>
      </c>
    </row>
    <row r="750" spans="1:14">
      <c r="A750" s="11">
        <v>41180</v>
      </c>
      <c r="B750" s="3">
        <v>35</v>
      </c>
      <c r="E750" s="9" t="s">
        <v>479</v>
      </c>
      <c r="H750" s="3" t="s">
        <v>13</v>
      </c>
      <c r="I750" s="3">
        <f t="shared" si="40"/>
        <v>-35</v>
      </c>
      <c r="J750" t="s">
        <v>16</v>
      </c>
      <c r="K750" t="s">
        <v>17</v>
      </c>
      <c r="L750" s="3" t="s">
        <v>18</v>
      </c>
      <c r="N750">
        <f t="shared" si="39"/>
        <v>4944.4250000000002</v>
      </c>
    </row>
    <row r="751" spans="1:14">
      <c r="A751" s="11">
        <v>41180</v>
      </c>
      <c r="B751" s="3">
        <v>15</v>
      </c>
      <c r="E751" s="9" t="s">
        <v>480</v>
      </c>
      <c r="H751" s="3" t="s">
        <v>13</v>
      </c>
      <c r="I751" s="3">
        <f t="shared" si="40"/>
        <v>-15</v>
      </c>
      <c r="J751" t="s">
        <v>16</v>
      </c>
      <c r="K751" t="s">
        <v>17</v>
      </c>
      <c r="L751" s="3" t="s">
        <v>18</v>
      </c>
      <c r="N751">
        <f t="shared" si="39"/>
        <v>4929.4250000000002</v>
      </c>
    </row>
    <row r="752" spans="1:14">
      <c r="A752" s="11">
        <v>41180</v>
      </c>
      <c r="B752" s="3">
        <v>35</v>
      </c>
      <c r="E752" s="9" t="s">
        <v>481</v>
      </c>
      <c r="F752">
        <v>1.518</v>
      </c>
      <c r="H752" s="3" t="s">
        <v>2</v>
      </c>
      <c r="I752" s="3">
        <f t="shared" si="40"/>
        <v>18.130000000000003</v>
      </c>
      <c r="J752" t="s">
        <v>16</v>
      </c>
      <c r="K752" t="s">
        <v>17</v>
      </c>
      <c r="L752" s="3" t="s">
        <v>18</v>
      </c>
      <c r="N752">
        <f t="shared" si="39"/>
        <v>4947.5550000000003</v>
      </c>
    </row>
    <row r="753" spans="1:14">
      <c r="A753" s="11">
        <v>41180</v>
      </c>
      <c r="B753" s="3">
        <v>15</v>
      </c>
      <c r="E753" s="9" t="s">
        <v>482</v>
      </c>
      <c r="F753">
        <v>1.65</v>
      </c>
      <c r="H753" s="3" t="s">
        <v>2</v>
      </c>
      <c r="I753" s="3">
        <f t="shared" si="40"/>
        <v>9.75</v>
      </c>
      <c r="J753" t="s">
        <v>16</v>
      </c>
      <c r="K753" t="s">
        <v>17</v>
      </c>
      <c r="L753" s="3" t="s">
        <v>18</v>
      </c>
      <c r="N753">
        <f t="shared" si="39"/>
        <v>4957.3050000000003</v>
      </c>
    </row>
    <row r="754" spans="1:14">
      <c r="A754" s="11">
        <v>41180</v>
      </c>
      <c r="B754" s="3">
        <v>35</v>
      </c>
      <c r="E754" s="9" t="s">
        <v>483</v>
      </c>
      <c r="F754">
        <v>1.6</v>
      </c>
      <c r="H754" s="3" t="s">
        <v>2</v>
      </c>
      <c r="I754" s="3">
        <f t="shared" si="40"/>
        <v>21</v>
      </c>
      <c r="J754" t="s">
        <v>16</v>
      </c>
      <c r="K754" t="s">
        <v>17</v>
      </c>
      <c r="L754" s="3" t="s">
        <v>18</v>
      </c>
      <c r="N754">
        <f t="shared" si="39"/>
        <v>4978.3050000000003</v>
      </c>
    </row>
    <row r="755" spans="1:14">
      <c r="A755" s="11">
        <v>41180</v>
      </c>
      <c r="B755" s="3">
        <v>15</v>
      </c>
      <c r="E755" s="9" t="s">
        <v>484</v>
      </c>
      <c r="F755">
        <v>2</v>
      </c>
      <c r="H755" s="3" t="s">
        <v>2</v>
      </c>
      <c r="I755" s="3">
        <f t="shared" si="40"/>
        <v>15</v>
      </c>
      <c r="J755" t="s">
        <v>16</v>
      </c>
      <c r="K755" t="s">
        <v>17</v>
      </c>
      <c r="L755" s="3" t="s">
        <v>18</v>
      </c>
      <c r="N755">
        <f t="shared" si="39"/>
        <v>4993.3050000000003</v>
      </c>
    </row>
    <row r="756" spans="1:14">
      <c r="A756" s="11">
        <v>41180</v>
      </c>
      <c r="B756" s="3">
        <v>35</v>
      </c>
      <c r="E756" s="9" t="s">
        <v>485</v>
      </c>
      <c r="F756">
        <v>1.45</v>
      </c>
      <c r="H756" s="3" t="s">
        <v>2</v>
      </c>
      <c r="I756" s="3">
        <f t="shared" si="40"/>
        <v>15.75</v>
      </c>
      <c r="J756" t="s">
        <v>16</v>
      </c>
      <c r="K756" t="s">
        <v>17</v>
      </c>
      <c r="L756" s="3" t="s">
        <v>18</v>
      </c>
      <c r="N756">
        <f t="shared" si="39"/>
        <v>5009.0550000000003</v>
      </c>
    </row>
    <row r="757" spans="1:14">
      <c r="A757" s="11">
        <v>41180</v>
      </c>
      <c r="B757" s="3">
        <v>15</v>
      </c>
      <c r="E757" s="9" t="s">
        <v>486</v>
      </c>
      <c r="F757">
        <v>1.57</v>
      </c>
      <c r="H757" s="3" t="s">
        <v>2</v>
      </c>
      <c r="I757" s="3">
        <f t="shared" si="40"/>
        <v>8.5500000000000007</v>
      </c>
      <c r="J757" t="s">
        <v>16</v>
      </c>
      <c r="K757" t="s">
        <v>17</v>
      </c>
      <c r="L757" s="3" t="s">
        <v>18</v>
      </c>
      <c r="N757">
        <f t="shared" si="39"/>
        <v>5017.6050000000005</v>
      </c>
    </row>
    <row r="758" spans="1:14">
      <c r="A758" s="11">
        <v>41181</v>
      </c>
      <c r="B758" s="3">
        <v>35</v>
      </c>
      <c r="E758" s="9" t="s">
        <v>477</v>
      </c>
      <c r="F758">
        <v>1.5289999999999999</v>
      </c>
      <c r="H758" s="3" t="s">
        <v>2</v>
      </c>
      <c r="I758" s="3">
        <f t="shared" si="40"/>
        <v>18.515000000000001</v>
      </c>
      <c r="J758" t="s">
        <v>16</v>
      </c>
      <c r="K758" t="s">
        <v>17</v>
      </c>
      <c r="L758" s="3" t="s">
        <v>18</v>
      </c>
      <c r="N758">
        <f t="shared" si="39"/>
        <v>5036.1200000000008</v>
      </c>
    </row>
    <row r="759" spans="1:14">
      <c r="A759" s="11">
        <v>41181</v>
      </c>
      <c r="B759" s="3">
        <v>15</v>
      </c>
      <c r="E759" s="9" t="s">
        <v>478</v>
      </c>
      <c r="F759">
        <v>1</v>
      </c>
      <c r="H759" s="3" t="s">
        <v>58</v>
      </c>
      <c r="I759" s="3">
        <f t="shared" si="40"/>
        <v>0</v>
      </c>
      <c r="J759" t="s">
        <v>16</v>
      </c>
      <c r="K759" t="s">
        <v>17</v>
      </c>
      <c r="L759" s="3" t="s">
        <v>18</v>
      </c>
      <c r="N759">
        <f t="shared" si="39"/>
        <v>5036.1200000000008</v>
      </c>
    </row>
    <row r="760" spans="1:14">
      <c r="A760" s="11">
        <v>41181</v>
      </c>
      <c r="B760" s="3">
        <v>120</v>
      </c>
      <c r="E760" s="9" t="s">
        <v>479</v>
      </c>
      <c r="F760">
        <v>1.526</v>
      </c>
      <c r="H760" s="3" t="s">
        <v>2</v>
      </c>
      <c r="I760" s="3">
        <f t="shared" si="40"/>
        <v>63.120000000000005</v>
      </c>
      <c r="J760" t="s">
        <v>16</v>
      </c>
      <c r="K760" t="s">
        <v>17</v>
      </c>
      <c r="L760" s="3" t="s">
        <v>27</v>
      </c>
      <c r="N760">
        <f t="shared" si="39"/>
        <v>5099.2400000000007</v>
      </c>
    </row>
    <row r="761" spans="1:14">
      <c r="A761" s="11">
        <v>41181</v>
      </c>
      <c r="B761" s="3">
        <v>30</v>
      </c>
      <c r="E761" s="9" t="s">
        <v>480</v>
      </c>
      <c r="F761">
        <v>1.7250000000000001</v>
      </c>
      <c r="H761" s="3" t="s">
        <v>2</v>
      </c>
      <c r="I761" s="3">
        <f t="shared" si="40"/>
        <v>21.75</v>
      </c>
      <c r="J761" t="s">
        <v>16</v>
      </c>
      <c r="K761" t="s">
        <v>17</v>
      </c>
      <c r="L761" s="3" t="s">
        <v>27</v>
      </c>
      <c r="N761">
        <f t="shared" si="39"/>
        <v>5120.9900000000007</v>
      </c>
    </row>
    <row r="762" spans="1:14">
      <c r="A762" s="11">
        <v>41181</v>
      </c>
      <c r="B762" s="3">
        <v>35</v>
      </c>
      <c r="E762" s="9" t="s">
        <v>474</v>
      </c>
      <c r="H762" s="3" t="s">
        <v>13</v>
      </c>
      <c r="I762" s="3">
        <f t="shared" si="40"/>
        <v>-35</v>
      </c>
      <c r="J762" t="s">
        <v>16</v>
      </c>
      <c r="K762" t="s">
        <v>17</v>
      </c>
      <c r="L762" s="3" t="s">
        <v>18</v>
      </c>
      <c r="N762">
        <f t="shared" si="39"/>
        <v>5085.9900000000007</v>
      </c>
    </row>
    <row r="763" spans="1:14">
      <c r="A763" s="11">
        <v>41181</v>
      </c>
      <c r="B763" s="3">
        <v>15</v>
      </c>
      <c r="E763" s="9" t="s">
        <v>475</v>
      </c>
      <c r="H763" s="3" t="s">
        <v>13</v>
      </c>
      <c r="I763" s="3">
        <f t="shared" si="40"/>
        <v>-15</v>
      </c>
      <c r="J763" t="s">
        <v>16</v>
      </c>
      <c r="K763" t="s">
        <v>17</v>
      </c>
      <c r="L763" s="3" t="s">
        <v>18</v>
      </c>
      <c r="N763">
        <f t="shared" si="39"/>
        <v>5070.9900000000007</v>
      </c>
    </row>
    <row r="764" spans="1:14">
      <c r="A764" s="11">
        <v>41181</v>
      </c>
      <c r="B764" s="3">
        <v>35</v>
      </c>
      <c r="E764" s="9" t="s">
        <v>481</v>
      </c>
      <c r="F764">
        <v>1.5409999999999999</v>
      </c>
      <c r="H764" s="3" t="s">
        <v>2</v>
      </c>
      <c r="I764" s="3">
        <f t="shared" si="40"/>
        <v>18.934999999999995</v>
      </c>
      <c r="J764" t="s">
        <v>16</v>
      </c>
      <c r="K764" t="s">
        <v>17</v>
      </c>
      <c r="L764" s="3" t="s">
        <v>18</v>
      </c>
      <c r="N764">
        <f t="shared" si="39"/>
        <v>5089.9250000000011</v>
      </c>
    </row>
    <row r="765" spans="1:14">
      <c r="A765" s="11">
        <v>41181</v>
      </c>
      <c r="B765" s="3">
        <v>15</v>
      </c>
      <c r="E765" s="9" t="s">
        <v>482</v>
      </c>
      <c r="F765">
        <v>1.65</v>
      </c>
      <c r="H765" s="3" t="s">
        <v>2</v>
      </c>
      <c r="I765" s="3">
        <f t="shared" si="40"/>
        <v>9.75</v>
      </c>
      <c r="J765" t="s">
        <v>16</v>
      </c>
      <c r="K765" t="s">
        <v>17</v>
      </c>
      <c r="L765" s="3" t="s">
        <v>18</v>
      </c>
      <c r="N765">
        <f t="shared" si="39"/>
        <v>5099.6750000000011</v>
      </c>
    </row>
    <row r="766" spans="1:14">
      <c r="A766" s="11">
        <v>41181</v>
      </c>
      <c r="B766" s="3">
        <v>35</v>
      </c>
      <c r="E766" s="10" t="s">
        <v>348</v>
      </c>
      <c r="H766" s="3" t="s">
        <v>13</v>
      </c>
      <c r="I766" s="3">
        <f t="shared" si="40"/>
        <v>-35</v>
      </c>
      <c r="J766" t="s">
        <v>16</v>
      </c>
      <c r="K766" t="s">
        <v>17</v>
      </c>
      <c r="L766" s="3" t="s">
        <v>18</v>
      </c>
      <c r="N766">
        <f t="shared" si="39"/>
        <v>5064.6750000000011</v>
      </c>
    </row>
    <row r="767" spans="1:14">
      <c r="A767" s="11">
        <v>41181</v>
      </c>
      <c r="B767" s="3">
        <v>15</v>
      </c>
      <c r="E767" s="10" t="s">
        <v>349</v>
      </c>
      <c r="H767" s="3" t="s">
        <v>13</v>
      </c>
      <c r="I767" s="3">
        <f t="shared" si="40"/>
        <v>-15</v>
      </c>
      <c r="J767" t="s">
        <v>16</v>
      </c>
      <c r="K767" t="s">
        <v>17</v>
      </c>
      <c r="L767" s="3" t="s">
        <v>18</v>
      </c>
      <c r="N767">
        <f t="shared" si="39"/>
        <v>5049.6750000000011</v>
      </c>
    </row>
    <row r="768" spans="1:14">
      <c r="A768" s="11">
        <v>41181</v>
      </c>
      <c r="B768" s="3">
        <v>35</v>
      </c>
      <c r="E768" s="9" t="s">
        <v>487</v>
      </c>
      <c r="F768">
        <v>1.641</v>
      </c>
      <c r="H768" s="3" t="s">
        <v>2</v>
      </c>
      <c r="I768" s="3">
        <f t="shared" si="40"/>
        <v>22.435000000000002</v>
      </c>
      <c r="J768" t="s">
        <v>16</v>
      </c>
      <c r="K768" t="s">
        <v>17</v>
      </c>
      <c r="L768" s="3" t="s">
        <v>18</v>
      </c>
      <c r="N768">
        <f t="shared" si="39"/>
        <v>5072.1100000000015</v>
      </c>
    </row>
    <row r="769" spans="1:14">
      <c r="A769" s="11">
        <v>41181</v>
      </c>
      <c r="B769" s="3">
        <v>15</v>
      </c>
      <c r="E769" s="9" t="s">
        <v>488</v>
      </c>
      <c r="F769">
        <v>1.87</v>
      </c>
      <c r="H769" s="3" t="s">
        <v>2</v>
      </c>
      <c r="I769" s="3">
        <f t="shared" si="40"/>
        <v>13.05</v>
      </c>
      <c r="J769" t="s">
        <v>16</v>
      </c>
      <c r="K769" t="s">
        <v>17</v>
      </c>
      <c r="L769" s="3" t="s">
        <v>18</v>
      </c>
      <c r="N769">
        <f t="shared" si="39"/>
        <v>5085.1600000000017</v>
      </c>
    </row>
    <row r="770" spans="1:14">
      <c r="A770" s="11">
        <v>41182</v>
      </c>
      <c r="B770" s="3">
        <v>120</v>
      </c>
      <c r="E770" s="9" t="s">
        <v>474</v>
      </c>
      <c r="F770">
        <v>1.5</v>
      </c>
      <c r="H770" s="3" t="s">
        <v>2</v>
      </c>
      <c r="I770" s="3">
        <f t="shared" si="40"/>
        <v>60</v>
      </c>
      <c r="J770" t="s">
        <v>16</v>
      </c>
      <c r="K770" t="s">
        <v>17</v>
      </c>
      <c r="L770" s="3" t="s">
        <v>27</v>
      </c>
      <c r="N770">
        <f t="shared" si="39"/>
        <v>5145.1600000000017</v>
      </c>
    </row>
    <row r="771" spans="1:14">
      <c r="A771" s="11">
        <v>41182</v>
      </c>
      <c r="B771" s="3">
        <v>30</v>
      </c>
      <c r="E771" s="9" t="s">
        <v>475</v>
      </c>
      <c r="F771">
        <v>1.6</v>
      </c>
      <c r="H771" s="3" t="s">
        <v>2</v>
      </c>
      <c r="I771" s="3">
        <f t="shared" si="40"/>
        <v>18</v>
      </c>
      <c r="J771" t="s">
        <v>16</v>
      </c>
      <c r="K771" t="s">
        <v>17</v>
      </c>
      <c r="L771" s="3" t="s">
        <v>27</v>
      </c>
      <c r="N771">
        <f t="shared" si="39"/>
        <v>5163.1600000000017</v>
      </c>
    </row>
    <row r="772" spans="1:14">
      <c r="A772" s="11">
        <v>41183</v>
      </c>
      <c r="B772" s="3">
        <v>35</v>
      </c>
      <c r="E772" s="9" t="s">
        <v>253</v>
      </c>
      <c r="H772" s="3" t="s">
        <v>13</v>
      </c>
      <c r="I772" s="3">
        <f t="shared" si="40"/>
        <v>-35</v>
      </c>
      <c r="J772" t="s">
        <v>16</v>
      </c>
      <c r="K772" t="s">
        <v>17</v>
      </c>
      <c r="L772" s="3" t="s">
        <v>18</v>
      </c>
      <c r="N772">
        <f t="shared" si="39"/>
        <v>5128.1600000000017</v>
      </c>
    </row>
    <row r="773" spans="1:14">
      <c r="A773" s="11">
        <v>41183</v>
      </c>
      <c r="B773" s="3">
        <v>15</v>
      </c>
      <c r="E773" s="9" t="s">
        <v>254</v>
      </c>
      <c r="H773" s="3" t="s">
        <v>13</v>
      </c>
      <c r="I773" s="3">
        <f t="shared" si="40"/>
        <v>-15</v>
      </c>
      <c r="J773" t="s">
        <v>16</v>
      </c>
      <c r="K773" t="s">
        <v>17</v>
      </c>
      <c r="L773" s="3" t="s">
        <v>18</v>
      </c>
      <c r="N773">
        <f t="shared" ref="N773:N775" si="41">N772+I773</f>
        <v>5113.1600000000017</v>
      </c>
    </row>
    <row r="774" spans="1:14">
      <c r="A774" s="11">
        <v>41184</v>
      </c>
      <c r="B774" s="3">
        <v>120</v>
      </c>
      <c r="E774" s="9" t="s">
        <v>253</v>
      </c>
      <c r="F774">
        <v>1.581</v>
      </c>
      <c r="H774" s="3" t="s">
        <v>2</v>
      </c>
      <c r="I774" s="3">
        <f t="shared" si="40"/>
        <v>69.72</v>
      </c>
      <c r="J774" t="s">
        <v>16</v>
      </c>
      <c r="K774" t="s">
        <v>17</v>
      </c>
      <c r="L774" s="3" t="s">
        <v>18</v>
      </c>
      <c r="N774">
        <f t="shared" si="41"/>
        <v>5182.8800000000019</v>
      </c>
    </row>
    <row r="775" spans="1:14">
      <c r="A775" s="11">
        <v>41184</v>
      </c>
      <c r="B775" s="3">
        <v>30</v>
      </c>
      <c r="E775" s="9" t="s">
        <v>254</v>
      </c>
      <c r="F775">
        <v>1.75</v>
      </c>
      <c r="H775" s="3" t="s">
        <v>2</v>
      </c>
      <c r="I775" s="3">
        <f t="shared" si="40"/>
        <v>22.5</v>
      </c>
      <c r="J775" t="s">
        <v>16</v>
      </c>
      <c r="K775" t="s">
        <v>17</v>
      </c>
      <c r="L775" s="3" t="s">
        <v>18</v>
      </c>
      <c r="N775">
        <f t="shared" si="41"/>
        <v>5205.3800000000019</v>
      </c>
    </row>
    <row r="776" spans="1:14">
      <c r="I776">
        <f>SUM(I2:I775)</f>
        <v>5205.3800000000019</v>
      </c>
    </row>
  </sheetData>
  <hyperlinks>
    <hyperlink ref="E69" r:id="rId1"/>
    <hyperlink ref="E70" r:id="rId2"/>
    <hyperlink ref="E71" r:id="rId3"/>
    <hyperlink ref="E72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Trey ABC system</vt:lpstr>
      <vt:lpstr>Sheet1</vt:lpstr>
    </vt:vector>
  </TitlesOfParts>
  <Company>Accenture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martin.romba</dc:creator>
  <cp:lastModifiedBy>euromikesurfer</cp:lastModifiedBy>
  <dcterms:created xsi:type="dcterms:W3CDTF">2012-06-28T10:29:24Z</dcterms:created>
  <dcterms:modified xsi:type="dcterms:W3CDTF">2012-10-03T20:42:56Z</dcterms:modified>
</cp:coreProperties>
</file>